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988" firstSheet="3" activeTab="3"/>
  </bookViews>
  <sheets>
    <sheet name="00000" sheetId="1" state="veryHidden" r:id="rId1"/>
    <sheet name="00001" sheetId="2" state="veryHidden" r:id="rId2"/>
    <sheet name="00002" sheetId="3" state="veryHidden" r:id="rId3"/>
    <sheet name="P &amp; L- KLSE 1208" sheetId="4" r:id="rId4"/>
    <sheet name="BS - KLSE1208" sheetId="5" r:id="rId5"/>
    <sheet name="Cashflow - KLSE 1208" sheetId="6" r:id="rId6"/>
    <sheet name="SCIE - KLSE 1208" sheetId="7" r:id="rId7"/>
  </sheets>
  <definedNames>
    <definedName name="_xlnm.Print_Area" localSheetId="4">'BS - KLSE1208'!$A$1:$I$70</definedName>
    <definedName name="_xlnm.Print_Area" localSheetId="5">'Cashflow - KLSE 1208'!$A$1:$F$59</definedName>
    <definedName name="_xlnm.Print_Area" localSheetId="3">'P &amp; L- KLSE 1208'!$A$1:$K$51</definedName>
    <definedName name="_xlnm.Print_Area" localSheetId="6">'SCIE - KLSE 1208'!$A$1:$I$41</definedName>
  </definedNames>
  <calcPr fullCalcOnLoad="1"/>
</workbook>
</file>

<file path=xl/sharedStrings.xml><?xml version="1.0" encoding="utf-8"?>
<sst xmlns="http://schemas.openxmlformats.org/spreadsheetml/2006/main" count="195" uniqueCount="157">
  <si>
    <t>Taxation</t>
  </si>
  <si>
    <t>Depreciation</t>
  </si>
  <si>
    <t>Share Capital</t>
  </si>
  <si>
    <t>Cash and bank balances</t>
  </si>
  <si>
    <t>Interest Income</t>
  </si>
  <si>
    <t>Other Income</t>
  </si>
  <si>
    <t>Trade Payables</t>
  </si>
  <si>
    <t>Other Payables</t>
  </si>
  <si>
    <t>Non-current liabilities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</si>
  <si>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</si>
  <si>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</si>
  <si>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</si>
  <si>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</si>
  <si>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</si>
  <si>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</si>
  <si>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</si>
  <si>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</si>
  <si>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</si>
  <si>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</si>
  <si>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</si>
  <si>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</si>
  <si>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</si>
  <si>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Property, Plant &amp; Equipment</t>
  </si>
  <si>
    <t>Other Investments</t>
  </si>
  <si>
    <t>Minority Interest</t>
  </si>
  <si>
    <t>Short Term Borrowings</t>
  </si>
  <si>
    <t xml:space="preserve"> 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</si>
  <si>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</si>
  <si>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</si>
  <si>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</si>
  <si>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</si>
  <si>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</si>
  <si>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</si>
  <si>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</si>
  <si>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</si>
  <si>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</si>
  <si>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</si>
  <si>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</si>
  <si>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</si>
  <si>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</si>
  <si>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</si>
  <si>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</si>
  <si>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</si>
  <si>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</si>
  <si>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</si>
  <si>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</si>
  <si>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</si>
  <si>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INCREASE/(DECREASE) IN CASH AND CASH EQUIVALENTS</t>
  </si>
  <si>
    <t>CASH AND CASH EQUIVALENTS COMPRISE:</t>
  </si>
  <si>
    <t>Cost of Sales</t>
  </si>
  <si>
    <t>Gross Profit</t>
  </si>
  <si>
    <t>Operating Expenses</t>
  </si>
  <si>
    <t>UNAUDITED CONDENSED CONSOLIDATED INCOME STATEMENT</t>
  </si>
  <si>
    <t>UNAUDITED CONDENSED CONSOLIDATED BALANCE SHEET</t>
  </si>
  <si>
    <t xml:space="preserve">Net profit for the </t>
  </si>
  <si>
    <t>financial period</t>
  </si>
  <si>
    <t>Unaudited Condensed Consolidated Statement of Changes in Equity</t>
  </si>
  <si>
    <t>Unaudited Condensed Consolidated Cash Flow Statements</t>
  </si>
  <si>
    <t xml:space="preserve">YEAR </t>
  </si>
  <si>
    <t>ENDED</t>
  </si>
  <si>
    <t>FINANCIAL</t>
  </si>
  <si>
    <t>Retention Sums</t>
  </si>
  <si>
    <t>Distributable</t>
  </si>
  <si>
    <t xml:space="preserve">Share </t>
  </si>
  <si>
    <t>Retained</t>
  </si>
  <si>
    <t>profit</t>
  </si>
  <si>
    <t>Share Premium</t>
  </si>
  <si>
    <t>Increase/(Decrease) in payables</t>
  </si>
  <si>
    <t>Taxes paid</t>
  </si>
  <si>
    <t>Taxes refund</t>
  </si>
  <si>
    <t>Minority interests</t>
  </si>
  <si>
    <t xml:space="preserve">PRECEDING </t>
  </si>
  <si>
    <t>Non-current other payables</t>
  </si>
  <si>
    <t>(Increase)/Decrease in property development projects</t>
  </si>
  <si>
    <t>Purchase of property,plant and equipment</t>
  </si>
  <si>
    <t>Proceeds from disposal of property, plant and equipment</t>
  </si>
  <si>
    <t>Net cash used in financing activities</t>
  </si>
  <si>
    <t>Land held for property development</t>
  </si>
  <si>
    <t>Trade receivables</t>
  </si>
  <si>
    <t>Other receivables</t>
  </si>
  <si>
    <t>Profit for the period</t>
  </si>
  <si>
    <t>Net assets per share attributable to ordinary equity</t>
  </si>
  <si>
    <t>holders of the parent (RM)</t>
  </si>
  <si>
    <t xml:space="preserve">Cash on hand and at banks </t>
  </si>
  <si>
    <t>Deposits with licensed banks</t>
  </si>
  <si>
    <t>Attributable to :</t>
  </si>
  <si>
    <t>Equity holders of the parent</t>
  </si>
  <si>
    <t>Equity attributable to equity holders of the parent</t>
  </si>
  <si>
    <t>Total equity</t>
  </si>
  <si>
    <t>Hire Purchase payables</t>
  </si>
  <si>
    <t>Deferred tax liabilities</t>
  </si>
  <si>
    <t>Profit Before Tax</t>
  </si>
  <si>
    <t>- Basic</t>
  </si>
  <si>
    <t>- Diluted</t>
  </si>
  <si>
    <t xml:space="preserve">Earnings per share attibutable to </t>
  </si>
  <si>
    <t>equity holders of the parent ( sen )</t>
  </si>
  <si>
    <t>ASSETS</t>
  </si>
  <si>
    <t>TOTAL ASSETS</t>
  </si>
  <si>
    <t>EQUITY AND LIABILITIES</t>
  </si>
  <si>
    <t>Current Liabilities</t>
  </si>
  <si>
    <t>Non-current assets</t>
  </si>
  <si>
    <t>Current Assets</t>
  </si>
  <si>
    <t>Total Liabilities</t>
  </si>
  <si>
    <t>TOTAL EQUITY AND LIABILITIES</t>
  </si>
  <si>
    <t>Sub-total</t>
  </si>
  <si>
    <t>Minority</t>
  </si>
  <si>
    <t>Interest</t>
  </si>
  <si>
    <t xml:space="preserve">Total </t>
  </si>
  <si>
    <t>Equity</t>
  </si>
  <si>
    <t>(The unaudited Condensed Consolidated Statement of Changes in Equity should be read in conjunction with the Annual Financial Statement</t>
  </si>
  <si>
    <t>(The unaudited Condensed Consolidated Cash Flow Statement should be read in conjunction with the Annual Financial</t>
  </si>
  <si>
    <t>CASH AND CASH EQUIVALENTS AT 1 JULY</t>
  </si>
  <si>
    <t>Tax recoverable</t>
  </si>
  <si>
    <t>Beginning of the year: 01/07/07</t>
  </si>
  <si>
    <t>Balance as at 1 July 2007</t>
  </si>
  <si>
    <t>FAJARBARU BUILDER GROUP BHD (281645-U)</t>
  </si>
  <si>
    <t>FAJARBARU BUILDER BHD (281645-U)</t>
  </si>
  <si>
    <t>Accumulated Profit</t>
  </si>
  <si>
    <t>Proceed from issuance of ordinary shares</t>
  </si>
  <si>
    <t>Weighted average no of shares ('000)</t>
  </si>
  <si>
    <t>No of Shares issued</t>
  </si>
  <si>
    <t>Nominal value of each share ( RM)</t>
  </si>
  <si>
    <t>Nominal value of share (RM)</t>
  </si>
  <si>
    <t>``</t>
  </si>
  <si>
    <t>Deferred tax asset</t>
  </si>
  <si>
    <t>Provision for bonus</t>
  </si>
  <si>
    <t>Payment of Dividend</t>
  </si>
  <si>
    <t xml:space="preserve"> Statements for the year ended 30th June 2008 and the accompanying explanatory notes attached to the interim financial statements)</t>
  </si>
  <si>
    <t xml:space="preserve"> for the year ended 30 June 2008 and the accompaning explanatory notes attached to the interim financial statements)</t>
  </si>
  <si>
    <t>Balance as at 1 July 2008</t>
  </si>
  <si>
    <t xml:space="preserve">       Total equity attributable to shareholders of the Company</t>
  </si>
  <si>
    <t>AS AT 31 December 2008</t>
  </si>
  <si>
    <t>Treasury Shares</t>
  </si>
  <si>
    <t xml:space="preserve">For the 2nd  quarter ended 31 December 2008 </t>
  </si>
  <si>
    <t xml:space="preserve">Balance as at 31 December 2008 </t>
  </si>
  <si>
    <t>&lt;------------Non-distributable--------&gt;</t>
  </si>
  <si>
    <t>Treasury</t>
  </si>
  <si>
    <t>Shares</t>
  </si>
  <si>
    <t>Share</t>
  </si>
  <si>
    <t xml:space="preserve"> Capital</t>
  </si>
  <si>
    <t>Premium</t>
  </si>
  <si>
    <t>Acquisition of treasury shares</t>
  </si>
  <si>
    <t xml:space="preserve">Balance as at 31 December 2007 </t>
  </si>
  <si>
    <t>Dividends</t>
  </si>
  <si>
    <t>Issue of share capital</t>
  </si>
  <si>
    <t>For the 2nd Quarter Ended 31 December 2008</t>
  </si>
  <si>
    <t>(Gain)/Loss on disposal of property,plant and equipment</t>
  </si>
  <si>
    <t>Ordinary shares buy back</t>
  </si>
  <si>
    <t>CASH AND CASH EQUIVALENTS AT 31 DECEMBER</t>
  </si>
  <si>
    <t>For the 2nd Quarter ended 31 December 2008</t>
  </si>
  <si>
    <t xml:space="preserve">(The unaudited Condensed Consolidated Balance Sheet should be read in conjunction with the Annual </t>
  </si>
  <si>
    <t>to the interim financial statements)</t>
  </si>
  <si>
    <t xml:space="preserve">Financial Statements  for the year ended 30 June 2008 and the accompanying explanatory notes attached </t>
  </si>
  <si>
    <t>2008 and the accompanying explanatory notes attached to the interim financial statements)</t>
  </si>
  <si>
    <t xml:space="preserve">(The unaudited Condensed Consolidated Income Statement should be read in conjunction with the Annual Financial Statement for the year 30 June </t>
  </si>
  <si>
    <t>and the basis earnings per share for the said period was adjusted accordingly.</t>
  </si>
  <si>
    <t xml:space="preserve">The weighted average number of shares in issue for preceding year corresponding period were restated to reflect the share split 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</si>
</sst>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_(* #,##0_);_(* \(#,##0\);_(* &quot;-&quot;??_);_(@_)"/>
    <numFmt numFmtId="174" formatCode="#,##0.000_);[Red]\(#,##0.000\)"/>
    <numFmt numFmtId="175" formatCode="0.000%"/>
    <numFmt numFmtId="176" formatCode="0.00_)"/>
    <numFmt numFmtId="177" formatCode="0.00%;\(0.00\)%"/>
    <numFmt numFmtId="178" formatCode="#,##0;\(#,##0\)"/>
    <numFmt numFmtId="179" formatCode="#,##0.0000_);\(#,##0.0000\)"/>
    <numFmt numFmtId="180" formatCode="_(* #,##0.00_);_(* \(#,##0.00\);_(* &quot;-&quot;_);_(@_)"/>
    <numFmt numFmtId="181" formatCode="_(* #,##0.0000_);_(* \(#,##0.0000\);_(* &quot;-&quot;??_);_(@_)"/>
    <numFmt numFmtId="182" formatCode="d/mm/yyyy;@"/>
    <numFmt numFmtId="183" formatCode="d/mm/yy;@"/>
    <numFmt numFmtId="184" formatCode="_(* #,##0.0000_);_(* \(#,##0.0000\);_(* &quot;-&quot;_);_(@_)"/>
    <numFmt numFmtId="185" formatCode="_(* #,##0.0_);_(* \(#,##0.0\);_(* &quot;-&quot;??_);_(@_)"/>
    <numFmt numFmtId="186" formatCode="#,##0.00000_);\(#,##0.00000\)"/>
    <numFmt numFmtId="187" formatCode="#,##0.000_);\(#,##0.000\)"/>
    <numFmt numFmtId="188" formatCode="#,##0.0_);\(#,##0.0\)"/>
    <numFmt numFmtId="189" formatCode="#,##0.000000000000_);\(#,##0.000000000000\)"/>
    <numFmt numFmtId="190" formatCode="#,##0.00000000000_);\(#,##0.00000000000\)"/>
    <numFmt numFmtId="191" formatCode="#,##0.0000000000_);\(#,##0.000000000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0.0000"/>
    <numFmt numFmtId="197" formatCode="0.000"/>
    <numFmt numFmtId="198" formatCode="0.0"/>
    <numFmt numFmtId="199" formatCode="[$-409]dddd\,\ mmmm\ dd\,\ yyyy"/>
    <numFmt numFmtId="200" formatCode="_(* #,##0.0_);_(* \(#,##0.0\);_(* &quot;-&quot;_);_(@_)"/>
    <numFmt numFmtId="201" formatCode="_(* #,##0.000_);_(* \(#,##0.000\);_(* &quot;-&quot;_);_(@_)"/>
    <numFmt numFmtId="202" formatCode="_(* #,##0.000_);_(* \(#,##0.000\);_(* &quot;-&quot;??_);_(@_)"/>
    <numFmt numFmtId="203" formatCode="_(* #,##0.00000_);_(* \(#,##0.00000\);_(* &quot;-&quot;??_);_(@_)"/>
    <numFmt numFmtId="204" formatCode="_(* #,##0.00000_);_(* \(#,##0.00000\);_(* &quot;-&quot;_);_(@_)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</numFmts>
  <fonts count="20">
    <font>
      <sz val="11"/>
      <name val="Book Antiqua"/>
      <family val="1"/>
    </font>
    <font>
      <sz val="10"/>
      <name val="Arial"/>
      <family val="2"/>
    </font>
    <font>
      <sz val="10"/>
      <name val="Courier"/>
      <family val="3"/>
    </font>
    <font>
      <u val="single"/>
      <sz val="8.4"/>
      <color indexed="12"/>
      <name val="Arial"/>
      <family val="2"/>
    </font>
    <font>
      <b/>
      <i/>
      <sz val="16"/>
      <name val="Helv"/>
      <family val="2"/>
    </font>
    <font>
      <u val="single"/>
      <sz val="8.25"/>
      <color indexed="36"/>
      <name val="Book Antiqua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b/>
      <sz val="8"/>
      <color indexed="10"/>
      <name val="Times New Roman"/>
      <family val="1"/>
    </font>
    <font>
      <sz val="10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Book Antiqua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2" fillId="0" borderId="0">
      <alignment/>
      <protection locked="0"/>
    </xf>
    <xf numFmtId="174" fontId="1" fillId="0" borderId="0">
      <alignment/>
      <protection locked="0"/>
    </xf>
    <xf numFmtId="0" fontId="5" fillId="0" borderId="0" applyNumberFormat="0" applyFill="0" applyBorder="0" applyAlignment="0" applyProtection="0"/>
    <xf numFmtId="175" fontId="1" fillId="0" borderId="0">
      <alignment/>
      <protection locked="0"/>
    </xf>
    <xf numFmtId="175" fontId="1" fillId="0" borderId="0">
      <alignment/>
      <protection locked="0"/>
    </xf>
    <xf numFmtId="0" fontId="3" fillId="0" borderId="0" applyNumberFormat="0" applyFill="0" applyBorder="0" applyAlignment="0" applyProtection="0"/>
    <xf numFmtId="176" fontId="4" fillId="0" borderId="0">
      <alignment/>
      <protection/>
    </xf>
    <xf numFmtId="9" fontId="0" fillId="0" borderId="0" applyFont="0" applyFill="0" applyBorder="0" applyAlignment="0" applyProtection="0"/>
    <xf numFmtId="175" fontId="1" fillId="0" borderId="1">
      <alignment/>
      <protection locked="0"/>
    </xf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0" fillId="0" borderId="2" xfId="15" applyNumberFormat="1" applyFill="1" applyBorder="1" applyAlignment="1">
      <alignment/>
    </xf>
    <xf numFmtId="171" fontId="8" fillId="0" borderId="0" xfId="15" applyFont="1" applyFill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37" fontId="12" fillId="0" borderId="3" xfId="0" applyNumberFormat="1" applyFont="1" applyFill="1" applyBorder="1" applyAlignment="1">
      <alignment/>
    </xf>
    <xf numFmtId="173" fontId="8" fillId="0" borderId="0" xfId="15" applyNumberFormat="1" applyFont="1" applyFill="1" applyAlignment="1">
      <alignment horizontal="center" vertical="center"/>
    </xf>
    <xf numFmtId="40" fontId="13" fillId="0" borderId="0" xfId="15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173" fontId="9" fillId="0" borderId="0" xfId="15" applyNumberFormat="1" applyFont="1" applyFill="1" applyBorder="1" applyAlignment="1">
      <alignment horizontal="center"/>
    </xf>
    <xf numFmtId="171" fontId="8" fillId="0" borderId="0" xfId="15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9" fontId="8" fillId="0" borderId="10" xfId="17" applyNumberFormat="1" applyFont="1" applyFill="1" applyBorder="1" applyAlignment="1">
      <alignment horizontal="center"/>
    </xf>
    <xf numFmtId="169" fontId="8" fillId="0" borderId="10" xfId="1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69" fontId="8" fillId="0" borderId="10" xfId="0" applyNumberFormat="1" applyFont="1" applyFill="1" applyBorder="1" applyAlignment="1">
      <alignment horizontal="center"/>
    </xf>
    <xf numFmtId="169" fontId="8" fillId="0" borderId="10" xfId="15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69" fontId="8" fillId="0" borderId="3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39" fontId="7" fillId="0" borderId="3" xfId="0" applyNumberFormat="1" applyFont="1" applyFill="1" applyBorder="1" applyAlignment="1">
      <alignment/>
    </xf>
    <xf numFmtId="171" fontId="7" fillId="0" borderId="10" xfId="15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Alignment="1" quotePrefix="1">
      <alignment/>
    </xf>
    <xf numFmtId="0" fontId="8" fillId="0" borderId="14" xfId="0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69" fontId="7" fillId="0" borderId="15" xfId="0" applyNumberFormat="1" applyFont="1" applyFill="1" applyBorder="1" applyAlignment="1">
      <alignment horizontal="center"/>
    </xf>
    <xf numFmtId="169" fontId="7" fillId="0" borderId="16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169" fontId="16" fillId="0" borderId="0" xfId="15" applyNumberFormat="1" applyFont="1" applyFill="1" applyAlignment="1">
      <alignment horizontal="left" indent="3"/>
    </xf>
    <xf numFmtId="169" fontId="16" fillId="0" borderId="0" xfId="15" applyNumberFormat="1" applyFont="1" applyFill="1" applyAlignment="1">
      <alignment/>
    </xf>
    <xf numFmtId="169" fontId="16" fillId="0" borderId="17" xfId="15" applyNumberFormat="1" applyFont="1" applyFill="1" applyBorder="1" applyAlignment="1">
      <alignment horizontal="left" indent="3"/>
    </xf>
    <xf numFmtId="0" fontId="18" fillId="0" borderId="0" xfId="0" applyFont="1" applyFill="1" applyAlignment="1">
      <alignment/>
    </xf>
    <xf numFmtId="169" fontId="16" fillId="0" borderId="0" xfId="15" applyNumberFormat="1" applyFont="1" applyFill="1" applyBorder="1" applyAlignment="1">
      <alignment horizontal="left" indent="3"/>
    </xf>
    <xf numFmtId="169" fontId="16" fillId="0" borderId="2" xfId="15" applyNumberFormat="1" applyFont="1" applyFill="1" applyBorder="1" applyAlignment="1">
      <alignment horizontal="left" indent="3"/>
    </xf>
    <xf numFmtId="0" fontId="19" fillId="0" borderId="0" xfId="0" applyFont="1" applyFill="1" applyAlignment="1">
      <alignment vertical="center"/>
    </xf>
    <xf numFmtId="169" fontId="16" fillId="0" borderId="5" xfId="15" applyNumberFormat="1" applyFont="1" applyFill="1" applyBorder="1" applyAlignment="1">
      <alignment horizontal="left" indent="3"/>
    </xf>
    <xf numFmtId="173" fontId="8" fillId="0" borderId="0" xfId="0" applyNumberFormat="1" applyFont="1" applyFill="1" applyAlignment="1">
      <alignment/>
    </xf>
    <xf numFmtId="39" fontId="7" fillId="0" borderId="0" xfId="0" applyNumberFormat="1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169" fontId="16" fillId="0" borderId="18" xfId="15" applyNumberFormat="1" applyFont="1" applyFill="1" applyBorder="1" applyAlignment="1">
      <alignment horizontal="left" indent="3"/>
    </xf>
    <xf numFmtId="184" fontId="16" fillId="0" borderId="2" xfId="15" applyNumberFormat="1" applyFont="1" applyFill="1" applyBorder="1" applyAlignment="1">
      <alignment horizontal="left" indent="3"/>
    </xf>
    <xf numFmtId="173" fontId="8" fillId="0" borderId="15" xfId="15" applyNumberFormat="1" applyFont="1" applyFill="1" applyBorder="1" applyAlignment="1">
      <alignment horizontal="right"/>
    </xf>
    <xf numFmtId="173" fontId="8" fillId="0" borderId="0" xfId="15" applyNumberFormat="1" applyFont="1" applyFill="1" applyAlignment="1">
      <alignment horizontal="center"/>
    </xf>
    <xf numFmtId="169" fontId="16" fillId="0" borderId="0" xfId="0" applyNumberFormat="1" applyFont="1" applyFill="1" applyAlignment="1">
      <alignment/>
    </xf>
    <xf numFmtId="43" fontId="15" fillId="0" borderId="0" xfId="15" applyNumberFormat="1" applyFont="1" applyFill="1" applyBorder="1" applyAlignment="1">
      <alignment horizontal="left" indent="3"/>
    </xf>
    <xf numFmtId="37" fontId="8" fillId="0" borderId="0" xfId="0" applyNumberFormat="1" applyFont="1" applyFill="1" applyBorder="1" applyAlignment="1" quotePrefix="1">
      <alignment/>
    </xf>
    <xf numFmtId="173" fontId="8" fillId="0" borderId="0" xfId="15" applyNumberFormat="1" applyFont="1" applyFill="1" applyAlignment="1">
      <alignment/>
    </xf>
    <xf numFmtId="173" fontId="8" fillId="0" borderId="5" xfId="15" applyNumberFormat="1" applyFont="1" applyFill="1" applyBorder="1" applyAlignment="1">
      <alignment horizontal="center" vertical="center"/>
    </xf>
    <xf numFmtId="173" fontId="8" fillId="0" borderId="17" xfId="15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 quotePrefix="1">
      <alignment/>
    </xf>
    <xf numFmtId="171" fontId="8" fillId="0" borderId="0" xfId="0" applyNumberFormat="1" applyFont="1" applyFill="1" applyAlignment="1">
      <alignment/>
    </xf>
    <xf numFmtId="173" fontId="8" fillId="0" borderId="1" xfId="15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173" fontId="8" fillId="0" borderId="1" xfId="15" applyNumberFormat="1" applyFont="1" applyFill="1" applyBorder="1" applyAlignment="1">
      <alignment/>
    </xf>
    <xf numFmtId="173" fontId="8" fillId="0" borderId="10" xfId="15" applyNumberFormat="1" applyFont="1" applyFill="1" applyBorder="1" applyAlignment="1">
      <alignment horizontal="right"/>
    </xf>
    <xf numFmtId="182" fontId="7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169" fontId="14" fillId="0" borderId="18" xfId="0" applyNumberFormat="1" applyFont="1" applyFill="1" applyBorder="1" applyAlignment="1">
      <alignment/>
    </xf>
    <xf numFmtId="169" fontId="14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1" fontId="8" fillId="0" borderId="0" xfId="15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1" fontId="7" fillId="0" borderId="0" xfId="15" applyFont="1" applyFill="1" applyAlignment="1">
      <alignment horizontal="center"/>
    </xf>
    <xf numFmtId="171" fontId="7" fillId="0" borderId="0" xfId="15" applyFont="1" applyFill="1" applyAlignment="1">
      <alignment/>
    </xf>
    <xf numFmtId="171" fontId="9" fillId="0" borderId="0" xfId="15" applyFont="1" applyFill="1" applyAlignment="1">
      <alignment horizontal="center"/>
    </xf>
    <xf numFmtId="0" fontId="7" fillId="0" borderId="0" xfId="0" applyFont="1" applyFill="1" applyAlignment="1">
      <alignment vertical="justify"/>
    </xf>
    <xf numFmtId="173" fontId="16" fillId="0" borderId="0" xfId="15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14" fillId="0" borderId="0" xfId="0" applyFont="1" applyFill="1" applyAlignment="1" quotePrefix="1">
      <alignment/>
    </xf>
    <xf numFmtId="209" fontId="14" fillId="0" borderId="0" xfId="0" applyNumberFormat="1" applyFont="1" applyFill="1" applyAlignment="1">
      <alignment/>
    </xf>
    <xf numFmtId="171" fontId="7" fillId="0" borderId="0" xfId="15" applyFont="1" applyFill="1" applyAlignment="1">
      <alignment horizontal="left"/>
    </xf>
    <xf numFmtId="182" fontId="7" fillId="0" borderId="10" xfId="0" applyNumberFormat="1" applyFont="1" applyFill="1" applyBorder="1" applyAlignment="1" quotePrefix="1">
      <alignment horizontal="center"/>
    </xf>
    <xf numFmtId="14" fontId="15" fillId="0" borderId="0" xfId="0" applyNumberFormat="1" applyFont="1" applyFill="1" applyAlignment="1" quotePrefix="1">
      <alignment horizontal="center"/>
    </xf>
    <xf numFmtId="14" fontId="15" fillId="0" borderId="0" xfId="0" applyNumberFormat="1" applyFont="1" applyFill="1" applyAlignment="1">
      <alignment horizontal="center"/>
    </xf>
    <xf numFmtId="169" fontId="16" fillId="0" borderId="0" xfId="15" applyNumberFormat="1" applyFont="1" applyFill="1" applyAlignment="1" quotePrefix="1">
      <alignment horizontal="center"/>
    </xf>
    <xf numFmtId="0" fontId="8" fillId="0" borderId="0" xfId="0" applyFont="1" applyFill="1" applyAlignment="1">
      <alignment vertical="justify"/>
    </xf>
    <xf numFmtId="43" fontId="7" fillId="0" borderId="10" xfId="0" applyNumberFormat="1" applyFont="1" applyFill="1" applyBorder="1" applyAlignment="1">
      <alignment horizontal="right"/>
    </xf>
    <xf numFmtId="184" fontId="16" fillId="0" borderId="0" xfId="15" applyNumberFormat="1" applyFont="1" applyFill="1" applyAlignment="1">
      <alignment horizontal="left" indent="3"/>
    </xf>
    <xf numFmtId="2" fontId="7" fillId="0" borderId="10" xfId="0" applyNumberFormat="1" applyFont="1" applyFill="1" applyBorder="1" applyAlignment="1">
      <alignment horizontal="right"/>
    </xf>
    <xf numFmtId="0" fontId="7" fillId="0" borderId="0" xfId="15" applyNumberFormat="1" applyFont="1" applyFill="1" applyAlignment="1">
      <alignment horizontal="center"/>
    </xf>
    <xf numFmtId="173" fontId="7" fillId="0" borderId="0" xfId="15" applyNumberFormat="1" applyFont="1" applyFill="1" applyAlignment="1">
      <alignment horizontal="center"/>
    </xf>
    <xf numFmtId="14" fontId="7" fillId="0" borderId="0" xfId="15" applyNumberFormat="1" applyFont="1" applyFill="1" applyAlignment="1">
      <alignment horizontal="center"/>
    </xf>
    <xf numFmtId="173" fontId="8" fillId="0" borderId="0" xfId="15" applyNumberFormat="1" applyFont="1" applyFill="1" applyAlignment="1">
      <alignment vertical="center"/>
    </xf>
    <xf numFmtId="0" fontId="8" fillId="0" borderId="0" xfId="0" applyFont="1" applyFill="1" applyAlignment="1" quotePrefix="1">
      <alignment vertical="center"/>
    </xf>
    <xf numFmtId="0" fontId="7" fillId="0" borderId="0" xfId="0" applyFont="1" applyFill="1" applyAlignment="1">
      <alignment vertical="center"/>
    </xf>
    <xf numFmtId="173" fontId="8" fillId="0" borderId="2" xfId="0" applyNumberFormat="1" applyFont="1" applyFill="1" applyBorder="1" applyAlignment="1">
      <alignment/>
    </xf>
    <xf numFmtId="180" fontId="8" fillId="0" borderId="10" xfId="15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180" fontId="8" fillId="0" borderId="3" xfId="0" applyNumberFormat="1" applyFont="1" applyFill="1" applyBorder="1" applyAlignment="1">
      <alignment/>
    </xf>
    <xf numFmtId="171" fontId="7" fillId="0" borderId="10" xfId="15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/>
    </xf>
    <xf numFmtId="169" fontId="8" fillId="0" borderId="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3" xfId="0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63</xdr:row>
      <xdr:rowOff>85725</xdr:rowOff>
    </xdr:from>
    <xdr:to>
      <xdr:col>5</xdr:col>
      <xdr:colOff>647700</xdr:colOff>
      <xdr:row>63</xdr:row>
      <xdr:rowOff>85725</xdr:rowOff>
    </xdr:to>
    <xdr:sp>
      <xdr:nvSpPr>
        <xdr:cNvPr id="1" name="Line 8"/>
        <xdr:cNvSpPr>
          <a:spLocks/>
        </xdr:cNvSpPr>
      </xdr:nvSpPr>
      <xdr:spPr>
        <a:xfrm>
          <a:off x="8553450" y="121062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508"/>
  <sheetViews>
    <sheetView tabSelected="1" workbookViewId="0" topLeftCell="B36">
      <selection activeCell="B45" sqref="B45"/>
    </sheetView>
  </sheetViews>
  <sheetFormatPr defaultColWidth="9.00390625" defaultRowHeight="16.5"/>
  <cols>
    <col min="1" max="1" width="3.375" style="1" customWidth="1"/>
    <col min="2" max="3" width="9.00390625" style="1" customWidth="1"/>
    <col min="4" max="4" width="7.50390625" style="1" customWidth="1"/>
    <col min="5" max="6" width="9.00390625" style="1" hidden="1" customWidth="1"/>
    <col min="7" max="7" width="11.875" style="1" customWidth="1"/>
    <col min="8" max="8" width="20.625" style="1" customWidth="1"/>
    <col min="9" max="9" width="19.25390625" style="1" customWidth="1"/>
    <col min="10" max="10" width="15.25390625" style="1" customWidth="1"/>
    <col min="11" max="11" width="20.50390625" style="1" customWidth="1"/>
    <col min="12" max="16384" width="9.00390625" style="1" customWidth="1"/>
  </cols>
  <sheetData>
    <row r="1" spans="1:11" ht="18.75">
      <c r="A1" s="15" t="s">
        <v>115</v>
      </c>
      <c r="B1" s="16"/>
      <c r="C1" s="17"/>
      <c r="D1" s="17"/>
      <c r="E1" s="17"/>
      <c r="F1" s="17"/>
      <c r="G1" s="17"/>
      <c r="H1" s="16"/>
      <c r="I1" s="16"/>
      <c r="J1" s="16"/>
      <c r="K1" s="16"/>
    </row>
    <row r="2" spans="1:11" ht="16.5">
      <c r="A2" s="18"/>
      <c r="B2" s="16"/>
      <c r="C2" s="17"/>
      <c r="D2" s="17"/>
      <c r="E2" s="17"/>
      <c r="F2" s="17"/>
      <c r="G2" s="17"/>
      <c r="H2" s="16"/>
      <c r="I2" s="16"/>
      <c r="J2" s="16"/>
      <c r="K2" s="19"/>
    </row>
    <row r="3" spans="1:11" ht="16.5">
      <c r="A3" s="20" t="s">
        <v>52</v>
      </c>
      <c r="B3" s="16"/>
      <c r="C3" s="17"/>
      <c r="D3" s="17"/>
      <c r="E3" s="17"/>
      <c r="F3" s="17"/>
      <c r="G3" s="17"/>
      <c r="H3" s="16"/>
      <c r="I3" s="16"/>
      <c r="J3" s="16"/>
      <c r="K3" s="16"/>
    </row>
    <row r="4" spans="1:11" ht="16.5">
      <c r="A4" s="20" t="s">
        <v>145</v>
      </c>
      <c r="B4" s="16"/>
      <c r="C4" s="17"/>
      <c r="D4" s="17"/>
      <c r="E4" s="17"/>
      <c r="F4" s="17"/>
      <c r="G4" s="17"/>
      <c r="H4" s="22"/>
      <c r="I4" s="22"/>
      <c r="J4" s="16"/>
      <c r="K4" s="22"/>
    </row>
    <row r="5" spans="1:11" ht="16.5">
      <c r="A5" s="23"/>
      <c r="B5" s="24"/>
      <c r="C5" s="25"/>
      <c r="D5" s="25"/>
      <c r="E5" s="25"/>
      <c r="F5" s="25"/>
      <c r="G5" s="26"/>
      <c r="H5" s="136" t="s">
        <v>27</v>
      </c>
      <c r="I5" s="137"/>
      <c r="J5" s="136" t="s">
        <v>28</v>
      </c>
      <c r="K5" s="137"/>
    </row>
    <row r="6" spans="1:11" ht="16.5">
      <c r="A6" s="28"/>
      <c r="B6" s="11"/>
      <c r="C6" s="5"/>
      <c r="D6" s="5"/>
      <c r="E6" s="5"/>
      <c r="F6" s="5"/>
      <c r="G6" s="7"/>
      <c r="H6" s="29" t="s">
        <v>16</v>
      </c>
      <c r="I6" s="30" t="s">
        <v>17</v>
      </c>
      <c r="J6" s="29" t="s">
        <v>16</v>
      </c>
      <c r="K6" s="29" t="s">
        <v>17</v>
      </c>
    </row>
    <row r="7" spans="1:11" ht="16.5">
      <c r="A7" s="28"/>
      <c r="B7" s="11"/>
      <c r="C7" s="5"/>
      <c r="D7" s="5"/>
      <c r="E7" s="5"/>
      <c r="F7" s="5"/>
      <c r="G7" s="7"/>
      <c r="H7" s="31" t="s">
        <v>18</v>
      </c>
      <c r="I7" s="32" t="s">
        <v>19</v>
      </c>
      <c r="J7" s="31" t="s">
        <v>18</v>
      </c>
      <c r="K7" s="31" t="s">
        <v>19</v>
      </c>
    </row>
    <row r="8" spans="1:11" ht="16.5">
      <c r="A8" s="28"/>
      <c r="B8" s="11"/>
      <c r="C8" s="5"/>
      <c r="D8" s="5"/>
      <c r="E8" s="5"/>
      <c r="F8" s="5"/>
      <c r="G8" s="7"/>
      <c r="H8" s="31" t="s">
        <v>14</v>
      </c>
      <c r="I8" s="32" t="s">
        <v>14</v>
      </c>
      <c r="J8" s="31" t="s">
        <v>20</v>
      </c>
      <c r="K8" s="31" t="s">
        <v>21</v>
      </c>
    </row>
    <row r="9" spans="1:11" ht="16.5">
      <c r="A9" s="28"/>
      <c r="B9" s="11"/>
      <c r="C9" s="5"/>
      <c r="D9" s="5"/>
      <c r="E9" s="5"/>
      <c r="F9" s="5"/>
      <c r="G9" s="7"/>
      <c r="H9" s="91">
        <v>39813</v>
      </c>
      <c r="I9" s="91">
        <v>39447</v>
      </c>
      <c r="J9" s="91">
        <v>39813</v>
      </c>
      <c r="K9" s="111">
        <v>39447</v>
      </c>
    </row>
    <row r="10" spans="1:11" ht="16.5">
      <c r="A10" s="28"/>
      <c r="B10" s="11"/>
      <c r="C10" s="5"/>
      <c r="D10" s="5"/>
      <c r="E10" s="5"/>
      <c r="F10" s="5"/>
      <c r="G10" s="7"/>
      <c r="H10" s="34" t="s">
        <v>15</v>
      </c>
      <c r="I10" s="34" t="s">
        <v>15</v>
      </c>
      <c r="J10" s="27" t="s">
        <v>15</v>
      </c>
      <c r="K10" s="34" t="s">
        <v>15</v>
      </c>
    </row>
    <row r="11" spans="1:11" ht="16.5">
      <c r="A11" s="28"/>
      <c r="B11" s="11"/>
      <c r="C11" s="5"/>
      <c r="D11" s="5"/>
      <c r="E11" s="5"/>
      <c r="F11" s="5"/>
      <c r="G11" s="5"/>
      <c r="H11" s="35"/>
      <c r="I11" s="35"/>
      <c r="J11" s="36"/>
      <c r="K11" s="35"/>
    </row>
    <row r="12" spans="1:11" ht="16.5">
      <c r="A12" s="28"/>
      <c r="B12" s="11"/>
      <c r="C12" s="5"/>
      <c r="D12" s="5"/>
      <c r="E12" s="5"/>
      <c r="F12" s="5"/>
      <c r="G12" s="5"/>
      <c r="H12" s="35"/>
      <c r="I12" s="35"/>
      <c r="J12" s="36"/>
      <c r="K12" s="35"/>
    </row>
    <row r="13" spans="1:11" ht="16.5">
      <c r="A13" s="28"/>
      <c r="B13" s="37" t="s">
        <v>9</v>
      </c>
      <c r="C13" s="17"/>
      <c r="D13" s="5"/>
      <c r="E13" s="5"/>
      <c r="F13" s="5"/>
      <c r="G13" s="6"/>
      <c r="H13" s="38">
        <v>55896</v>
      </c>
      <c r="I13" s="38">
        <v>17132</v>
      </c>
      <c r="J13" s="38">
        <v>94991</v>
      </c>
      <c r="K13" s="38">
        <v>42828</v>
      </c>
    </row>
    <row r="14" spans="1:11" ht="16.5">
      <c r="A14" s="28"/>
      <c r="B14" s="5"/>
      <c r="C14" s="17"/>
      <c r="D14" s="5"/>
      <c r="E14" s="5"/>
      <c r="F14" s="5"/>
      <c r="G14" s="5"/>
      <c r="H14" s="35"/>
      <c r="I14" s="35"/>
      <c r="J14" s="35"/>
      <c r="K14" s="35"/>
    </row>
    <row r="15" spans="1:11" ht="16.5">
      <c r="A15" s="28"/>
      <c r="B15" s="5" t="s">
        <v>49</v>
      </c>
      <c r="C15" s="17"/>
      <c r="D15" s="5"/>
      <c r="E15" s="5"/>
      <c r="F15" s="5"/>
      <c r="G15" s="5"/>
      <c r="H15" s="52">
        <v>-50782</v>
      </c>
      <c r="I15" s="52">
        <v>-14811</v>
      </c>
      <c r="J15" s="52">
        <v>-85782</v>
      </c>
      <c r="K15" s="52">
        <v>-38306</v>
      </c>
    </row>
    <row r="16" spans="1:11" ht="17.25" thickBot="1">
      <c r="A16" s="28"/>
      <c r="B16" s="5"/>
      <c r="C16" s="17"/>
      <c r="D16" s="5"/>
      <c r="E16" s="5"/>
      <c r="F16" s="5"/>
      <c r="G16" s="5"/>
      <c r="H16" s="35"/>
      <c r="I16" s="35"/>
      <c r="J16" s="35"/>
      <c r="K16" s="35"/>
    </row>
    <row r="17" spans="1:11" ht="16.5">
      <c r="A17" s="28"/>
      <c r="B17" s="37" t="s">
        <v>50</v>
      </c>
      <c r="C17" s="17"/>
      <c r="D17" s="5"/>
      <c r="E17" s="5"/>
      <c r="F17" s="5"/>
      <c r="G17" s="5"/>
      <c r="H17" s="76">
        <f>+H13+H15</f>
        <v>5114</v>
      </c>
      <c r="I17" s="76">
        <f>+I13+I15</f>
        <v>2321</v>
      </c>
      <c r="J17" s="76">
        <f>+J13+J15</f>
        <v>9209</v>
      </c>
      <c r="K17" s="76">
        <f>+K13+K15</f>
        <v>4522</v>
      </c>
    </row>
    <row r="18" spans="1:11" ht="16.5">
      <c r="A18" s="28"/>
      <c r="B18" s="5"/>
      <c r="C18" s="17"/>
      <c r="D18" s="5"/>
      <c r="E18" s="5"/>
      <c r="F18" s="5"/>
      <c r="G18" s="5"/>
      <c r="H18" s="35"/>
      <c r="I18" s="35"/>
      <c r="J18" s="35"/>
      <c r="K18" s="35"/>
    </row>
    <row r="19" spans="1:11" ht="16.5">
      <c r="A19" s="28"/>
      <c r="B19" s="5" t="s">
        <v>5</v>
      </c>
      <c r="C19" s="17"/>
      <c r="D19" s="5"/>
      <c r="E19" s="5"/>
      <c r="F19" s="5"/>
      <c r="G19" s="5"/>
      <c r="H19" s="90">
        <v>862</v>
      </c>
      <c r="I19" s="90">
        <v>931</v>
      </c>
      <c r="J19" s="90">
        <v>1794</v>
      </c>
      <c r="K19" s="90">
        <v>931</v>
      </c>
    </row>
    <row r="20" spans="1:11" ht="16.5">
      <c r="A20" s="28"/>
      <c r="B20" s="5" t="s">
        <v>51</v>
      </c>
      <c r="C20" s="17"/>
      <c r="D20" s="5"/>
      <c r="E20" s="5"/>
      <c r="F20" s="5"/>
      <c r="G20" s="80"/>
      <c r="H20" s="38">
        <v>-1954</v>
      </c>
      <c r="I20" s="38">
        <v>-1273</v>
      </c>
      <c r="J20" s="38">
        <v>-3838</v>
      </c>
      <c r="K20" s="38">
        <v>-2713</v>
      </c>
    </row>
    <row r="21" spans="1:11" ht="16.5">
      <c r="A21" s="28"/>
      <c r="B21" s="5" t="s">
        <v>4</v>
      </c>
      <c r="C21" s="17"/>
      <c r="D21" s="5"/>
      <c r="E21" s="5"/>
      <c r="F21" s="5"/>
      <c r="G21" s="6"/>
      <c r="H21" s="38">
        <v>499</v>
      </c>
      <c r="I21" s="38">
        <v>192</v>
      </c>
      <c r="J21" s="38">
        <v>748</v>
      </c>
      <c r="K21" s="38">
        <v>371</v>
      </c>
    </row>
    <row r="22" spans="1:11" ht="16.5">
      <c r="A22" s="28"/>
      <c r="B22" s="5" t="s">
        <v>10</v>
      </c>
      <c r="C22" s="17"/>
      <c r="D22" s="5"/>
      <c r="E22" s="5"/>
      <c r="F22" s="5"/>
      <c r="G22" s="6"/>
      <c r="H22" s="38">
        <v>-48</v>
      </c>
      <c r="I22" s="38">
        <v>-25</v>
      </c>
      <c r="J22" s="38">
        <v>-126</v>
      </c>
      <c r="K22" s="38">
        <v>-56</v>
      </c>
    </row>
    <row r="23" spans="1:11" ht="17.25" thickBot="1">
      <c r="A23" s="28"/>
      <c r="B23" s="5"/>
      <c r="C23" s="17"/>
      <c r="D23" s="5"/>
      <c r="E23" s="5"/>
      <c r="F23" s="5"/>
      <c r="G23" s="5"/>
      <c r="H23" s="35"/>
      <c r="I23" s="35"/>
      <c r="J23" s="35"/>
      <c r="K23" s="35"/>
    </row>
    <row r="24" spans="1:11" ht="16.5">
      <c r="A24" s="28"/>
      <c r="B24" s="37" t="s">
        <v>91</v>
      </c>
      <c r="C24" s="17"/>
      <c r="D24" s="5"/>
      <c r="E24" s="5"/>
      <c r="F24" s="5"/>
      <c r="G24" s="8"/>
      <c r="H24" s="53">
        <f>SUM(H17:H23)</f>
        <v>4473</v>
      </c>
      <c r="I24" s="53">
        <f>SUM(I17:I23)</f>
        <v>2146</v>
      </c>
      <c r="J24" s="53">
        <f>SUM(J17:J23)</f>
        <v>7787</v>
      </c>
      <c r="K24" s="53">
        <f>SUM(K17:K23)</f>
        <v>3055</v>
      </c>
    </row>
    <row r="25" spans="1:11" ht="16.5">
      <c r="A25" s="28"/>
      <c r="B25" s="5"/>
      <c r="C25" s="17"/>
      <c r="D25" s="5"/>
      <c r="E25" s="5"/>
      <c r="F25" s="5"/>
      <c r="G25" s="7"/>
      <c r="H25" s="42"/>
      <c r="I25" s="42"/>
      <c r="J25" s="42"/>
      <c r="K25" s="42"/>
    </row>
    <row r="26" spans="1:11" ht="17.25" thickBot="1">
      <c r="A26" s="28"/>
      <c r="B26" s="5" t="s">
        <v>0</v>
      </c>
      <c r="C26" s="17"/>
      <c r="D26" s="5"/>
      <c r="E26" s="5"/>
      <c r="F26" s="5"/>
      <c r="G26" s="8"/>
      <c r="H26" s="38">
        <v>-381</v>
      </c>
      <c r="I26" s="38">
        <v>-16</v>
      </c>
      <c r="J26" s="38">
        <v>-1084</v>
      </c>
      <c r="K26" s="38">
        <v>-16</v>
      </c>
    </row>
    <row r="27" spans="1:11" ht="17.25" thickBot="1">
      <c r="A27" s="28"/>
      <c r="B27" s="37" t="s">
        <v>80</v>
      </c>
      <c r="C27" s="17"/>
      <c r="D27" s="5"/>
      <c r="E27" s="5"/>
      <c r="F27" s="5"/>
      <c r="G27" s="8"/>
      <c r="H27" s="54">
        <f>+H24+H26</f>
        <v>4092</v>
      </c>
      <c r="I27" s="54">
        <f>+I24+I26</f>
        <v>2130</v>
      </c>
      <c r="J27" s="54">
        <f>+J24+J26</f>
        <v>6703</v>
      </c>
      <c r="K27" s="54">
        <f>+K24+K26</f>
        <v>3039</v>
      </c>
    </row>
    <row r="28" spans="1:11" ht="17.25" thickTop="1">
      <c r="A28" s="28"/>
      <c r="B28" s="43"/>
      <c r="C28" s="17"/>
      <c r="D28" s="5"/>
      <c r="E28" s="5"/>
      <c r="F28" s="5"/>
      <c r="G28" s="7"/>
      <c r="H28" s="38"/>
      <c r="I28" s="38"/>
      <c r="J28" s="38"/>
      <c r="K28" s="38"/>
    </row>
    <row r="29" spans="1:11" ht="16.5">
      <c r="A29" s="28"/>
      <c r="B29" s="43" t="s">
        <v>85</v>
      </c>
      <c r="C29" s="17"/>
      <c r="D29" s="5"/>
      <c r="E29" s="5"/>
      <c r="F29" s="5"/>
      <c r="G29" s="7"/>
      <c r="H29" s="38"/>
      <c r="I29" s="38"/>
      <c r="J29" s="38"/>
      <c r="K29" s="38"/>
    </row>
    <row r="30" spans="1:11" ht="16.5">
      <c r="A30" s="28"/>
      <c r="B30" s="43" t="s">
        <v>86</v>
      </c>
      <c r="C30" s="17"/>
      <c r="D30" s="5"/>
      <c r="E30" s="5"/>
      <c r="F30" s="5"/>
      <c r="G30" s="7"/>
      <c r="H30" s="41">
        <v>4096</v>
      </c>
      <c r="I30" s="41">
        <v>2134</v>
      </c>
      <c r="J30" s="41">
        <v>6710</v>
      </c>
      <c r="K30" s="41">
        <v>3047</v>
      </c>
    </row>
    <row r="31" spans="1:11" ht="17.25" thickBot="1">
      <c r="A31" s="28"/>
      <c r="B31" s="5" t="s">
        <v>70</v>
      </c>
      <c r="C31" s="17"/>
      <c r="D31" s="5"/>
      <c r="E31" s="5"/>
      <c r="F31" s="5"/>
      <c r="G31" s="7"/>
      <c r="H31" s="38">
        <v>-4</v>
      </c>
      <c r="I31" s="38">
        <v>-4</v>
      </c>
      <c r="J31" s="38">
        <v>-7</v>
      </c>
      <c r="K31" s="38">
        <v>-8</v>
      </c>
    </row>
    <row r="32" spans="1:11" ht="17.25" thickBot="1">
      <c r="A32" s="28"/>
      <c r="B32" s="44"/>
      <c r="C32" s="17"/>
      <c r="D32" s="5"/>
      <c r="E32" s="5"/>
      <c r="F32" s="5"/>
      <c r="G32" s="7"/>
      <c r="H32" s="54">
        <f>+H30+H31</f>
        <v>4092</v>
      </c>
      <c r="I32" s="54">
        <v>2130</v>
      </c>
      <c r="J32" s="54">
        <f>+J30+J31</f>
        <v>6703</v>
      </c>
      <c r="K32" s="54">
        <f>+K30+K31</f>
        <v>3039</v>
      </c>
    </row>
    <row r="33" spans="1:11" ht="17.25" thickTop="1">
      <c r="A33" s="28"/>
      <c r="B33" s="44"/>
      <c r="C33" s="17"/>
      <c r="D33" s="5"/>
      <c r="E33" s="5"/>
      <c r="F33" s="5"/>
      <c r="G33" s="7"/>
      <c r="H33" s="39"/>
      <c r="I33" s="41"/>
      <c r="J33" s="45"/>
      <c r="K33" s="41"/>
    </row>
    <row r="34" spans="1:11" ht="16.5">
      <c r="A34" s="28"/>
      <c r="B34" s="98" t="s">
        <v>119</v>
      </c>
      <c r="C34" s="17"/>
      <c r="D34" s="5"/>
      <c r="E34" s="5"/>
      <c r="F34" s="5"/>
      <c r="G34" s="7"/>
      <c r="H34" s="39">
        <v>125337</v>
      </c>
      <c r="I34" s="41">
        <v>81998</v>
      </c>
      <c r="J34" s="45">
        <v>107767</v>
      </c>
      <c r="K34" s="41">
        <v>81998</v>
      </c>
    </row>
    <row r="35" spans="1:11" ht="16.5">
      <c r="A35" s="28"/>
      <c r="B35" s="44" t="s">
        <v>122</v>
      </c>
      <c r="C35" s="17"/>
      <c r="D35" s="5"/>
      <c r="E35" s="5"/>
      <c r="F35" s="5"/>
      <c r="G35" s="7"/>
      <c r="H35" s="126">
        <v>0.5</v>
      </c>
      <c r="I35" s="127">
        <v>0.5</v>
      </c>
      <c r="J35" s="128">
        <v>0.5</v>
      </c>
      <c r="K35" s="127">
        <v>0.5</v>
      </c>
    </row>
    <row r="36" spans="1:11" ht="16.5">
      <c r="A36" s="28"/>
      <c r="B36" s="37" t="s">
        <v>94</v>
      </c>
      <c r="C36" s="17"/>
      <c r="D36" s="5"/>
      <c r="E36" s="5"/>
      <c r="F36" s="5"/>
      <c r="G36" s="7"/>
      <c r="H36" s="41"/>
      <c r="I36" s="35"/>
      <c r="J36" s="7"/>
      <c r="K36" s="35"/>
    </row>
    <row r="37" spans="1:11" ht="16.5">
      <c r="A37" s="28"/>
      <c r="B37" s="37" t="s">
        <v>95</v>
      </c>
      <c r="C37" s="17"/>
      <c r="D37" s="5"/>
      <c r="E37" s="5"/>
      <c r="F37" s="5"/>
      <c r="G37" s="7"/>
      <c r="H37" s="41"/>
      <c r="I37" s="35"/>
      <c r="J37" s="7"/>
      <c r="K37" s="35"/>
    </row>
    <row r="38" spans="1:11" ht="16.5">
      <c r="A38" s="28"/>
      <c r="B38" s="71" t="s">
        <v>92</v>
      </c>
      <c r="C38" s="17"/>
      <c r="D38" s="46"/>
      <c r="E38" s="46"/>
      <c r="F38" s="46"/>
      <c r="G38" s="47"/>
      <c r="H38" s="48">
        <v>3.2679895003071717</v>
      </c>
      <c r="I38" s="129">
        <v>2.6025040869924188</v>
      </c>
      <c r="J38" s="48">
        <v>6.226395835459835</v>
      </c>
      <c r="K38" s="48">
        <v>3.7159465572005153</v>
      </c>
    </row>
    <row r="39" spans="1:11" ht="16.5">
      <c r="A39" s="28"/>
      <c r="B39" s="72" t="s">
        <v>93</v>
      </c>
      <c r="C39" s="17"/>
      <c r="D39" s="5"/>
      <c r="E39" s="5"/>
      <c r="F39" s="5"/>
      <c r="G39" s="7"/>
      <c r="H39" s="116">
        <v>2.403248140064306</v>
      </c>
      <c r="I39" s="118">
        <v>2.6</v>
      </c>
      <c r="J39" s="116">
        <v>4.389465283320032</v>
      </c>
      <c r="K39" s="73">
        <v>3.72</v>
      </c>
    </row>
    <row r="40" spans="1:11" ht="16.5">
      <c r="A40" s="28"/>
      <c r="B40" s="44"/>
      <c r="C40" s="17"/>
      <c r="D40" s="5"/>
      <c r="E40" s="5"/>
      <c r="F40" s="5"/>
      <c r="G40" s="7"/>
      <c r="H40" s="35"/>
      <c r="I40" s="35"/>
      <c r="J40" s="16"/>
      <c r="K40" s="35"/>
    </row>
    <row r="41" spans="1:11" ht="16.5">
      <c r="A41" s="49"/>
      <c r="B41" s="135"/>
      <c r="C41" s="97"/>
      <c r="D41" s="97"/>
      <c r="E41" s="97"/>
      <c r="F41" s="97"/>
      <c r="G41" s="33"/>
      <c r="H41" s="51"/>
      <c r="I41" s="51"/>
      <c r="J41" s="96"/>
      <c r="K41" s="51"/>
    </row>
    <row r="42" spans="1:11" ht="16.5">
      <c r="A42" s="28"/>
      <c r="B42" s="44"/>
      <c r="C42" s="17"/>
      <c r="D42" s="5"/>
      <c r="E42" s="5"/>
      <c r="F42" s="5"/>
      <c r="G42" s="5"/>
      <c r="H42" s="11"/>
      <c r="I42" s="11"/>
      <c r="J42" s="11"/>
      <c r="K42" s="36"/>
    </row>
    <row r="43" spans="1:11" ht="16.5">
      <c r="A43" s="28"/>
      <c r="B43" s="44"/>
      <c r="C43" s="17"/>
      <c r="D43" s="5"/>
      <c r="E43" s="5"/>
      <c r="F43" s="5"/>
      <c r="G43" s="5"/>
      <c r="H43" s="11"/>
      <c r="I43" s="11"/>
      <c r="J43" s="11"/>
      <c r="K43" s="36"/>
    </row>
    <row r="44" spans="1:11" ht="16.5">
      <c r="A44" s="28"/>
      <c r="B44" s="138" t="s">
        <v>156</v>
      </c>
      <c r="C44" s="139"/>
      <c r="D44" s="139"/>
      <c r="E44" s="139"/>
      <c r="F44" s="139"/>
      <c r="G44" s="139"/>
      <c r="H44" s="139"/>
      <c r="I44" s="139"/>
      <c r="J44" s="139"/>
      <c r="K44" s="140"/>
    </row>
    <row r="45" spans="1:11" ht="16.5">
      <c r="A45" s="28"/>
      <c r="B45" s="98" t="s">
        <v>155</v>
      </c>
      <c r="C45" s="11"/>
      <c r="D45" s="5"/>
      <c r="E45" s="5"/>
      <c r="F45" s="5"/>
      <c r="G45" s="132"/>
      <c r="H45" s="130"/>
      <c r="I45" s="11"/>
      <c r="J45" s="5"/>
      <c r="K45" s="36"/>
    </row>
    <row r="46" spans="1:11" ht="16.5">
      <c r="A46" s="49"/>
      <c r="B46" s="11"/>
      <c r="C46" s="11"/>
      <c r="D46" s="5"/>
      <c r="E46" s="5"/>
      <c r="F46" s="5"/>
      <c r="G46" s="97"/>
      <c r="H46" s="133"/>
      <c r="I46" s="96"/>
      <c r="J46" s="97"/>
      <c r="K46" s="134"/>
    </row>
    <row r="47" spans="2:11" ht="16.5">
      <c r="B47" s="24"/>
      <c r="C47" s="25"/>
      <c r="D47" s="25"/>
      <c r="E47" s="25"/>
      <c r="F47" s="25"/>
      <c r="G47" s="25"/>
      <c r="H47" s="24"/>
      <c r="I47" s="24"/>
      <c r="J47" s="24"/>
      <c r="K47" s="24"/>
    </row>
    <row r="48" spans="1:11" ht="16.5">
      <c r="A48" s="131" t="s">
        <v>154</v>
      </c>
      <c r="B48" s="11"/>
      <c r="C48" s="5"/>
      <c r="D48" s="5"/>
      <c r="E48" s="5"/>
      <c r="F48" s="5"/>
      <c r="G48" s="5"/>
      <c r="H48" s="11"/>
      <c r="I48" s="11"/>
      <c r="J48" s="11"/>
      <c r="K48" s="11"/>
    </row>
    <row r="49" spans="1:11" ht="16.5">
      <c r="A49" s="131" t="s">
        <v>153</v>
      </c>
      <c r="B49" s="11"/>
      <c r="C49" s="5"/>
      <c r="D49" s="5"/>
      <c r="E49" s="5"/>
      <c r="F49" s="5"/>
      <c r="G49" s="5"/>
      <c r="H49" s="11"/>
      <c r="I49" s="11"/>
      <c r="J49" s="11"/>
      <c r="K49" s="11"/>
    </row>
    <row r="50" spans="1:11" ht="16.5">
      <c r="A50" s="11"/>
      <c r="B50" s="11"/>
      <c r="C50" s="5"/>
      <c r="D50" s="5"/>
      <c r="E50" s="5"/>
      <c r="F50" s="5"/>
      <c r="G50" s="5"/>
      <c r="H50" s="11"/>
      <c r="I50" s="11"/>
      <c r="J50" s="11"/>
      <c r="K50" s="11"/>
    </row>
    <row r="51" spans="1:11" ht="16.5">
      <c r="A51" s="11"/>
      <c r="B51" s="11"/>
      <c r="C51" s="5"/>
      <c r="D51" s="5"/>
      <c r="E51" s="5"/>
      <c r="F51" s="5"/>
      <c r="G51" s="5"/>
      <c r="H51" s="11"/>
      <c r="I51" s="11"/>
      <c r="J51" s="11"/>
      <c r="K51" s="11"/>
    </row>
    <row r="52" spans="1:11" ht="16.5">
      <c r="A52" s="11"/>
      <c r="B52" s="11"/>
      <c r="C52" s="5"/>
      <c r="D52" s="5"/>
      <c r="E52" s="5"/>
      <c r="F52" s="5"/>
      <c r="G52" s="5"/>
      <c r="H52" s="11"/>
      <c r="I52" s="11"/>
      <c r="J52" s="11"/>
      <c r="K52" s="11"/>
    </row>
    <row r="65508" ht="16.5">
      <c r="H65508" s="1" t="s">
        <v>123</v>
      </c>
    </row>
  </sheetData>
  <mergeCells count="3">
    <mergeCell ref="H5:I5"/>
    <mergeCell ref="J5:K5"/>
    <mergeCell ref="B44:K44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B6" sqref="B6"/>
    </sheetView>
  </sheetViews>
  <sheetFormatPr defaultColWidth="9.00390625" defaultRowHeight="16.5"/>
  <cols>
    <col min="1" max="1" width="5.75390625" style="92" customWidth="1"/>
    <col min="2" max="5" width="9.00390625" style="92" customWidth="1"/>
    <col min="6" max="6" width="12.50390625" style="92" customWidth="1"/>
    <col min="7" max="7" width="14.25390625" style="92" customWidth="1"/>
    <col min="8" max="8" width="7.375" style="92" customWidth="1"/>
    <col min="9" max="9" width="15.00390625" style="92" customWidth="1"/>
    <col min="10" max="16384" width="9.00390625" style="92" customWidth="1"/>
  </cols>
  <sheetData>
    <row r="1" spans="1:9" ht="13.5">
      <c r="A1" s="55" t="s">
        <v>115</v>
      </c>
      <c r="B1" s="56"/>
      <c r="C1" s="57"/>
      <c r="D1" s="57"/>
      <c r="E1" s="57"/>
      <c r="F1" s="57"/>
      <c r="G1" s="57"/>
      <c r="H1" s="57"/>
      <c r="I1" s="57"/>
    </row>
    <row r="2" spans="1:9" ht="13.5">
      <c r="A2" s="57"/>
      <c r="B2" s="57"/>
      <c r="C2" s="57"/>
      <c r="D2" s="57"/>
      <c r="E2" s="57"/>
      <c r="F2" s="57"/>
      <c r="G2" s="57"/>
      <c r="H2" s="57"/>
      <c r="I2" s="57"/>
    </row>
    <row r="3" spans="1:9" ht="13.5">
      <c r="A3" s="58" t="s">
        <v>53</v>
      </c>
      <c r="B3" s="57"/>
      <c r="C3" s="57"/>
      <c r="D3" s="57"/>
      <c r="E3" s="57"/>
      <c r="F3" s="57"/>
      <c r="G3" s="57"/>
      <c r="H3" s="57"/>
      <c r="I3" s="57"/>
    </row>
    <row r="4" spans="1:9" ht="13.5">
      <c r="A4" s="58" t="s">
        <v>131</v>
      </c>
      <c r="B4" s="57"/>
      <c r="C4" s="57"/>
      <c r="D4" s="57"/>
      <c r="E4" s="57"/>
      <c r="F4" s="57"/>
      <c r="G4" s="57"/>
      <c r="H4" s="57"/>
      <c r="I4" s="57"/>
    </row>
    <row r="5" spans="1:9" ht="13.5">
      <c r="A5" s="57"/>
      <c r="B5" s="57"/>
      <c r="C5" s="57"/>
      <c r="D5" s="57"/>
      <c r="E5" s="57"/>
      <c r="F5" s="57"/>
      <c r="G5" s="57"/>
      <c r="H5" s="57"/>
      <c r="I5" s="57"/>
    </row>
    <row r="6" spans="1:9" ht="13.5">
      <c r="A6" s="57"/>
      <c r="B6" s="57"/>
      <c r="C6" s="57"/>
      <c r="D6" s="57"/>
      <c r="E6" s="57"/>
      <c r="F6" s="57"/>
      <c r="G6" s="59" t="s">
        <v>11</v>
      </c>
      <c r="H6" s="57"/>
      <c r="I6" s="59" t="s">
        <v>11</v>
      </c>
    </row>
    <row r="7" spans="1:9" ht="13.5">
      <c r="A7" s="57"/>
      <c r="B7" s="57"/>
      <c r="C7" s="57"/>
      <c r="D7" s="57"/>
      <c r="E7" s="57"/>
      <c r="F7" s="57"/>
      <c r="G7" s="59" t="s">
        <v>12</v>
      </c>
      <c r="H7" s="57"/>
      <c r="I7" s="59" t="s">
        <v>60</v>
      </c>
    </row>
    <row r="8" spans="1:9" ht="13.5">
      <c r="A8" s="57"/>
      <c r="B8" s="57"/>
      <c r="C8" s="57"/>
      <c r="D8" s="57"/>
      <c r="E8" s="57"/>
      <c r="F8" s="57"/>
      <c r="G8" s="59" t="s">
        <v>13</v>
      </c>
      <c r="H8" s="57"/>
      <c r="I8" s="59" t="s">
        <v>58</v>
      </c>
    </row>
    <row r="9" spans="1:9" ht="13.5">
      <c r="A9" s="57"/>
      <c r="B9" s="57"/>
      <c r="C9" s="57"/>
      <c r="D9" s="57"/>
      <c r="E9" s="57"/>
      <c r="F9" s="57"/>
      <c r="G9" s="59" t="s">
        <v>14</v>
      </c>
      <c r="H9" s="57"/>
      <c r="I9" s="59" t="s">
        <v>59</v>
      </c>
    </row>
    <row r="10" spans="1:9" ht="13.5">
      <c r="A10" s="57"/>
      <c r="B10" s="57"/>
      <c r="C10" s="57"/>
      <c r="D10" s="57"/>
      <c r="E10" s="57"/>
      <c r="F10" s="57"/>
      <c r="G10" s="112">
        <v>39813</v>
      </c>
      <c r="H10" s="57"/>
      <c r="I10" s="113">
        <v>39629</v>
      </c>
    </row>
    <row r="11" spans="1:9" ht="13.5">
      <c r="A11" s="57"/>
      <c r="B11" s="57"/>
      <c r="C11" s="57"/>
      <c r="D11" s="57"/>
      <c r="E11" s="57"/>
      <c r="F11" s="57"/>
      <c r="G11" s="59" t="s">
        <v>15</v>
      </c>
      <c r="H11" s="57"/>
      <c r="I11" s="59" t="s">
        <v>15</v>
      </c>
    </row>
    <row r="12" spans="1:9" ht="13.5">
      <c r="A12" s="57"/>
      <c r="B12" s="57"/>
      <c r="C12" s="57"/>
      <c r="D12" s="57"/>
      <c r="E12" s="57"/>
      <c r="F12" s="57"/>
      <c r="G12" s="59"/>
      <c r="H12" s="57"/>
      <c r="I12" s="59"/>
    </row>
    <row r="13" spans="1:9" ht="13.5">
      <c r="A13" s="57" t="s">
        <v>26</v>
      </c>
      <c r="B13" s="60" t="s">
        <v>96</v>
      </c>
      <c r="C13" s="57"/>
      <c r="D13" s="57"/>
      <c r="E13" s="57"/>
      <c r="F13" s="57"/>
      <c r="G13" s="59"/>
      <c r="H13" s="57"/>
      <c r="I13" s="59"/>
    </row>
    <row r="14" spans="1:9" ht="13.5">
      <c r="A14" s="59"/>
      <c r="B14" s="60" t="s">
        <v>100</v>
      </c>
      <c r="C14" s="57"/>
      <c r="D14" s="57"/>
      <c r="E14" s="57"/>
      <c r="F14" s="57"/>
      <c r="G14" s="57"/>
      <c r="H14" s="57"/>
      <c r="I14" s="57"/>
    </row>
    <row r="15" spans="1:9" ht="13.5">
      <c r="A15" s="59"/>
      <c r="B15" s="61" t="s">
        <v>22</v>
      </c>
      <c r="D15" s="57"/>
      <c r="E15" s="57"/>
      <c r="F15" s="57"/>
      <c r="G15" s="62">
        <v>6575</v>
      </c>
      <c r="H15" s="62"/>
      <c r="I15" s="62">
        <v>6516</v>
      </c>
    </row>
    <row r="16" spans="1:9" ht="13.5">
      <c r="A16" s="59"/>
      <c r="B16" s="61" t="s">
        <v>77</v>
      </c>
      <c r="D16" s="57"/>
      <c r="E16" s="57"/>
      <c r="F16" s="57"/>
      <c r="G16" s="62">
        <v>45262</v>
      </c>
      <c r="H16" s="62"/>
      <c r="I16" s="62">
        <v>45262</v>
      </c>
    </row>
    <row r="17" spans="1:9" ht="13.5">
      <c r="A17" s="59"/>
      <c r="B17" s="61" t="s">
        <v>23</v>
      </c>
      <c r="D17" s="57"/>
      <c r="E17" s="57"/>
      <c r="F17" s="57"/>
      <c r="G17" s="62">
        <v>208</v>
      </c>
      <c r="H17" s="63"/>
      <c r="I17" s="62">
        <v>208</v>
      </c>
    </row>
    <row r="18" spans="1:9" ht="13.5">
      <c r="A18" s="59"/>
      <c r="B18" s="61" t="s">
        <v>61</v>
      </c>
      <c r="D18" s="57"/>
      <c r="E18" s="57"/>
      <c r="F18" s="57"/>
      <c r="G18" s="62">
        <v>1075</v>
      </c>
      <c r="H18" s="63"/>
      <c r="I18" s="62">
        <v>1075</v>
      </c>
    </row>
    <row r="19" spans="1:9" ht="13.5">
      <c r="A19" s="59"/>
      <c r="B19" s="61" t="s">
        <v>124</v>
      </c>
      <c r="D19" s="57"/>
      <c r="E19" s="57"/>
      <c r="F19" s="57"/>
      <c r="G19" s="62">
        <v>350</v>
      </c>
      <c r="H19" s="63"/>
      <c r="I19" s="62">
        <v>700</v>
      </c>
    </row>
    <row r="20" spans="1:9" ht="13.5">
      <c r="A20" s="59"/>
      <c r="B20" s="57"/>
      <c r="C20" s="57"/>
      <c r="D20" s="57"/>
      <c r="E20" s="57"/>
      <c r="F20" s="57"/>
      <c r="G20" s="64">
        <f>SUM(G15:G19)</f>
        <v>53470</v>
      </c>
      <c r="H20" s="62"/>
      <c r="I20" s="64">
        <f>SUM(I15:I19)</f>
        <v>53761</v>
      </c>
    </row>
    <row r="21" spans="1:9" ht="13.5">
      <c r="A21" s="59"/>
      <c r="B21" s="60" t="s">
        <v>101</v>
      </c>
      <c r="C21" s="57"/>
      <c r="D21" s="57"/>
      <c r="E21" s="57"/>
      <c r="F21" s="57"/>
      <c r="G21" s="62"/>
      <c r="H21" s="62"/>
      <c r="I21" s="62"/>
    </row>
    <row r="22" spans="1:9" ht="13.5">
      <c r="A22" s="59"/>
      <c r="B22" s="57"/>
      <c r="C22" s="57"/>
      <c r="D22" s="57"/>
      <c r="E22" s="57"/>
      <c r="F22" s="57"/>
      <c r="G22" s="62"/>
      <c r="H22" s="57"/>
      <c r="I22" s="62"/>
    </row>
    <row r="23" spans="1:9" ht="13.5">
      <c r="A23" s="59"/>
      <c r="B23" s="61" t="s">
        <v>78</v>
      </c>
      <c r="D23" s="57"/>
      <c r="E23" s="57"/>
      <c r="F23" s="57"/>
      <c r="G23" s="62">
        <v>21080</v>
      </c>
      <c r="H23" s="114"/>
      <c r="I23" s="62">
        <v>39872</v>
      </c>
    </row>
    <row r="24" spans="1:10" ht="13.5">
      <c r="A24" s="59"/>
      <c r="B24" s="61" t="s">
        <v>79</v>
      </c>
      <c r="D24" s="57"/>
      <c r="E24" s="57"/>
      <c r="F24" s="57"/>
      <c r="G24" s="62">
        <v>5459</v>
      </c>
      <c r="H24" s="62"/>
      <c r="I24" s="62">
        <v>581</v>
      </c>
      <c r="J24" s="108"/>
    </row>
    <row r="25" spans="1:10" ht="13.5">
      <c r="A25" s="59"/>
      <c r="B25" s="61" t="s">
        <v>112</v>
      </c>
      <c r="D25" s="57"/>
      <c r="E25" s="57"/>
      <c r="F25" s="57"/>
      <c r="G25" s="62">
        <v>26</v>
      </c>
      <c r="H25" s="62"/>
      <c r="I25" s="62">
        <v>31</v>
      </c>
      <c r="J25" s="108"/>
    </row>
    <row r="26" spans="1:9" ht="13.5">
      <c r="A26" s="59"/>
      <c r="B26" s="61" t="s">
        <v>3</v>
      </c>
      <c r="D26" s="57"/>
      <c r="E26" s="57"/>
      <c r="F26" s="57"/>
      <c r="G26" s="62">
        <v>80887</v>
      </c>
      <c r="H26" s="62"/>
      <c r="I26" s="62">
        <v>33519</v>
      </c>
    </row>
    <row r="27" spans="1:9" ht="13.5">
      <c r="A27" s="59"/>
      <c r="B27" s="57"/>
      <c r="C27" s="65"/>
      <c r="D27" s="57"/>
      <c r="E27" s="57"/>
      <c r="F27" s="57"/>
      <c r="G27" s="64">
        <f>SUM(G23:G26)</f>
        <v>107452</v>
      </c>
      <c r="H27" s="62"/>
      <c r="I27" s="64">
        <f>SUM(I23:I26)</f>
        <v>74003</v>
      </c>
    </row>
    <row r="28" spans="1:9" ht="14.25" thickBot="1">
      <c r="A28" s="59"/>
      <c r="B28" s="57"/>
      <c r="C28" s="65"/>
      <c r="D28" s="57"/>
      <c r="E28" s="57"/>
      <c r="F28" s="57"/>
      <c r="G28" s="62" t="s">
        <v>26</v>
      </c>
      <c r="H28" s="62"/>
      <c r="I28" s="62" t="s">
        <v>26</v>
      </c>
    </row>
    <row r="29" spans="1:9" ht="15.75" thickBot="1">
      <c r="A29" s="59"/>
      <c r="B29" s="93" t="s">
        <v>97</v>
      </c>
      <c r="G29" s="94">
        <f>+G20+G27</f>
        <v>160922</v>
      </c>
      <c r="I29" s="94">
        <f>+I20+I27</f>
        <v>127764</v>
      </c>
    </row>
    <row r="30" ht="13.5">
      <c r="A30" s="59"/>
    </row>
    <row r="31" spans="1:9" ht="13.5">
      <c r="A31" s="59"/>
      <c r="B31" s="57"/>
      <c r="C31" s="57"/>
      <c r="D31" s="57"/>
      <c r="E31" s="57"/>
      <c r="F31" s="57"/>
      <c r="G31" s="62"/>
      <c r="H31" s="62"/>
      <c r="I31" s="62"/>
    </row>
    <row r="32" spans="1:9" ht="13.5">
      <c r="A32" s="59"/>
      <c r="B32" s="60" t="s">
        <v>98</v>
      </c>
      <c r="C32" s="57"/>
      <c r="D32" s="57"/>
      <c r="E32" s="57"/>
      <c r="F32" s="57"/>
      <c r="G32" s="62"/>
      <c r="H32" s="62"/>
      <c r="I32" s="62"/>
    </row>
    <row r="33" spans="1:9" ht="13.5">
      <c r="A33" s="59"/>
      <c r="B33" s="60" t="s">
        <v>87</v>
      </c>
      <c r="C33" s="57"/>
      <c r="D33" s="57"/>
      <c r="E33" s="57"/>
      <c r="F33" s="57"/>
      <c r="G33" s="62"/>
      <c r="H33" s="62"/>
      <c r="I33" s="62"/>
    </row>
    <row r="34" spans="1:9" ht="13.5">
      <c r="A34" s="59"/>
      <c r="B34" s="61" t="s">
        <v>2</v>
      </c>
      <c r="C34" s="57"/>
      <c r="D34" s="57"/>
      <c r="E34" s="57"/>
      <c r="F34" s="57"/>
      <c r="G34" s="62">
        <v>67648</v>
      </c>
      <c r="H34" s="62"/>
      <c r="I34" s="62">
        <v>45099</v>
      </c>
    </row>
    <row r="35" spans="1:9" ht="13.5">
      <c r="A35" s="59"/>
      <c r="B35" s="61" t="s">
        <v>66</v>
      </c>
      <c r="C35" s="61"/>
      <c r="D35" s="57"/>
      <c r="E35" s="57"/>
      <c r="F35" s="57"/>
      <c r="G35" s="62">
        <v>6899</v>
      </c>
      <c r="H35" s="62"/>
      <c r="I35" s="62">
        <v>6899</v>
      </c>
    </row>
    <row r="36" spans="1:9" ht="13.5">
      <c r="A36" s="59"/>
      <c r="B36" s="61" t="s">
        <v>132</v>
      </c>
      <c r="C36" s="61"/>
      <c r="D36" s="57"/>
      <c r="E36" s="57"/>
      <c r="F36" s="57"/>
      <c r="G36" s="62">
        <v>-690</v>
      </c>
      <c r="H36" s="62"/>
      <c r="I36" s="62">
        <v>0</v>
      </c>
    </row>
    <row r="37" spans="1:12" ht="13.5">
      <c r="A37" s="59"/>
      <c r="B37" s="57" t="s">
        <v>117</v>
      </c>
      <c r="C37" s="57"/>
      <c r="D37" s="57"/>
      <c r="E37" s="57"/>
      <c r="F37" s="57"/>
      <c r="G37" s="67">
        <v>22666</v>
      </c>
      <c r="H37" s="79"/>
      <c r="I37" s="67">
        <v>17647</v>
      </c>
      <c r="J37" s="95"/>
      <c r="K37" s="108"/>
      <c r="L37" s="95"/>
    </row>
    <row r="38" spans="1:11" ht="15">
      <c r="A38" s="59"/>
      <c r="B38" s="68"/>
      <c r="C38" s="65"/>
      <c r="D38" s="57"/>
      <c r="E38" s="57"/>
      <c r="F38" s="57"/>
      <c r="G38" s="62">
        <f>SUM(G34:G37)</f>
        <v>96523</v>
      </c>
      <c r="H38" s="62"/>
      <c r="I38" s="62">
        <f>SUM(I34:I37)</f>
        <v>69645</v>
      </c>
      <c r="K38" s="95"/>
    </row>
    <row r="39" spans="1:12" ht="15">
      <c r="A39" s="59"/>
      <c r="B39" s="68" t="s">
        <v>24</v>
      </c>
      <c r="C39" s="65"/>
      <c r="D39" s="57"/>
      <c r="E39" s="57"/>
      <c r="F39" s="57"/>
      <c r="G39" s="62">
        <v>16490</v>
      </c>
      <c r="H39" s="62"/>
      <c r="I39" s="62">
        <v>16497</v>
      </c>
      <c r="J39" s="95"/>
      <c r="L39" s="95"/>
    </row>
    <row r="40" spans="1:9" ht="15">
      <c r="A40" s="59"/>
      <c r="B40" s="68" t="s">
        <v>88</v>
      </c>
      <c r="C40" s="65"/>
      <c r="D40" s="57"/>
      <c r="E40" s="57"/>
      <c r="F40" s="57"/>
      <c r="G40" s="64">
        <f>+G38+G39</f>
        <v>113013</v>
      </c>
      <c r="H40" s="62"/>
      <c r="I40" s="64">
        <f>+I38+I39</f>
        <v>86142</v>
      </c>
    </row>
    <row r="41" spans="1:9" ht="13.5">
      <c r="A41" s="59"/>
      <c r="B41" s="57"/>
      <c r="C41" s="65"/>
      <c r="D41" s="57"/>
      <c r="E41" s="57"/>
      <c r="F41" s="57"/>
      <c r="G41" s="66"/>
      <c r="H41" s="66"/>
      <c r="I41" s="66"/>
    </row>
    <row r="42" spans="1:9" ht="13.5">
      <c r="A42" s="59"/>
      <c r="B42" s="60" t="s">
        <v>8</v>
      </c>
      <c r="C42" s="65"/>
      <c r="D42" s="57"/>
      <c r="E42" s="57"/>
      <c r="F42" s="57"/>
      <c r="G42" s="62"/>
      <c r="H42" s="62"/>
      <c r="I42" s="62"/>
    </row>
    <row r="43" spans="1:9" ht="13.5">
      <c r="A43" s="59"/>
      <c r="B43" s="61" t="s">
        <v>89</v>
      </c>
      <c r="D43" s="57"/>
      <c r="E43" s="57"/>
      <c r="F43" s="57"/>
      <c r="G43" s="62">
        <v>0</v>
      </c>
      <c r="H43" s="62"/>
      <c r="I43" s="62">
        <v>2</v>
      </c>
    </row>
    <row r="44" spans="1:12" ht="13.5">
      <c r="A44" s="59"/>
      <c r="B44" s="61" t="s">
        <v>90</v>
      </c>
      <c r="D44" s="57"/>
      <c r="E44" s="57"/>
      <c r="F44" s="57"/>
      <c r="G44" s="62">
        <v>7546</v>
      </c>
      <c r="H44" s="62"/>
      <c r="I44" s="62">
        <v>7546</v>
      </c>
      <c r="L44" s="95"/>
    </row>
    <row r="45" spans="1:9" ht="13.5">
      <c r="A45" s="59"/>
      <c r="B45" s="61" t="s">
        <v>72</v>
      </c>
      <c r="D45" s="57"/>
      <c r="E45" s="57"/>
      <c r="F45" s="57"/>
      <c r="G45" s="62">
        <v>125</v>
      </c>
      <c r="H45" s="62"/>
      <c r="I45" s="62">
        <v>166</v>
      </c>
    </row>
    <row r="46" spans="1:9" ht="13.5">
      <c r="A46" s="59"/>
      <c r="B46" s="61"/>
      <c r="D46" s="57"/>
      <c r="E46" s="57"/>
      <c r="F46" s="57"/>
      <c r="G46" s="64">
        <v>7671</v>
      </c>
      <c r="H46" s="62"/>
      <c r="I46" s="64">
        <v>7714</v>
      </c>
    </row>
    <row r="47" spans="1:9" ht="13.5">
      <c r="A47" s="59"/>
      <c r="B47" s="57"/>
      <c r="C47" s="57"/>
      <c r="D47" s="57"/>
      <c r="E47" s="57"/>
      <c r="F47" s="57"/>
      <c r="G47" s="62" t="s">
        <v>26</v>
      </c>
      <c r="H47" s="62"/>
      <c r="I47" s="62" t="s">
        <v>26</v>
      </c>
    </row>
    <row r="48" spans="1:9" ht="13.5">
      <c r="A48" s="59"/>
      <c r="B48" s="60" t="s">
        <v>99</v>
      </c>
      <c r="C48" s="57"/>
      <c r="D48" s="57"/>
      <c r="E48" s="57"/>
      <c r="F48" s="57"/>
      <c r="G48" s="62" t="s">
        <v>26</v>
      </c>
      <c r="H48" s="62"/>
      <c r="I48" s="62" t="s">
        <v>26</v>
      </c>
    </row>
    <row r="49" spans="1:9" ht="13.5">
      <c r="A49" s="59"/>
      <c r="B49" s="61" t="s">
        <v>25</v>
      </c>
      <c r="D49" s="57"/>
      <c r="E49" s="57"/>
      <c r="F49" s="57"/>
      <c r="G49" s="62">
        <v>0</v>
      </c>
      <c r="H49" s="62"/>
      <c r="I49" s="62">
        <v>47</v>
      </c>
    </row>
    <row r="50" spans="1:9" ht="13.5">
      <c r="A50" s="59"/>
      <c r="B50" s="61" t="s">
        <v>6</v>
      </c>
      <c r="D50" s="57"/>
      <c r="E50" s="57"/>
      <c r="F50" s="57"/>
      <c r="G50" s="62">
        <v>36296</v>
      </c>
      <c r="H50" s="114"/>
      <c r="I50" s="62">
        <v>31103</v>
      </c>
    </row>
    <row r="51" spans="1:9" ht="13.5">
      <c r="A51" s="59"/>
      <c r="B51" s="61" t="s">
        <v>7</v>
      </c>
      <c r="D51" s="57"/>
      <c r="E51" s="57"/>
      <c r="F51" s="57"/>
      <c r="G51" s="62">
        <v>3205</v>
      </c>
      <c r="H51" s="62"/>
      <c r="I51" s="62">
        <v>2749</v>
      </c>
    </row>
    <row r="52" spans="1:9" ht="13.5">
      <c r="A52" s="59"/>
      <c r="B52" s="61" t="s">
        <v>0</v>
      </c>
      <c r="D52" s="57"/>
      <c r="E52" s="57"/>
      <c r="F52" s="57"/>
      <c r="G52" s="62">
        <v>737</v>
      </c>
      <c r="H52" s="62"/>
      <c r="I52" s="62">
        <v>9</v>
      </c>
    </row>
    <row r="53" spans="1:9" ht="13.5">
      <c r="A53" s="59"/>
      <c r="B53" s="57"/>
      <c r="C53" s="65"/>
      <c r="D53" s="57"/>
      <c r="E53" s="57"/>
      <c r="F53" s="57"/>
      <c r="G53" s="64">
        <f>SUM(G49:G52)</f>
        <v>40238</v>
      </c>
      <c r="H53" s="62"/>
      <c r="I53" s="64">
        <f>SUM(I49:I52)</f>
        <v>33908</v>
      </c>
    </row>
    <row r="54" spans="1:9" ht="13.5">
      <c r="A54" s="59"/>
      <c r="B54" s="60" t="s">
        <v>102</v>
      </c>
      <c r="C54" s="65"/>
      <c r="D54" s="57"/>
      <c r="E54" s="57"/>
      <c r="F54" s="57"/>
      <c r="G54" s="69">
        <f>+G46+G53</f>
        <v>47909</v>
      </c>
      <c r="H54" s="62"/>
      <c r="I54" s="69">
        <f>+I46+I53</f>
        <v>41622</v>
      </c>
    </row>
    <row r="55" spans="1:9" ht="14.25" thickBot="1">
      <c r="A55" s="59"/>
      <c r="B55" s="60"/>
      <c r="C55" s="65"/>
      <c r="D55" s="57"/>
      <c r="E55" s="57"/>
      <c r="F55" s="57"/>
      <c r="G55" s="66"/>
      <c r="H55" s="62"/>
      <c r="I55" s="66"/>
    </row>
    <row r="56" spans="1:10" ht="14.25" thickBot="1">
      <c r="A56" s="59"/>
      <c r="B56" s="60" t="s">
        <v>103</v>
      </c>
      <c r="C56" s="57"/>
      <c r="D56" s="57"/>
      <c r="E56" s="57"/>
      <c r="F56" s="57"/>
      <c r="G56" s="74">
        <f>+G40+G54</f>
        <v>160922</v>
      </c>
      <c r="H56" s="62"/>
      <c r="I56" s="74">
        <f>+I40+I54</f>
        <v>127764</v>
      </c>
      <c r="J56" s="95"/>
    </row>
    <row r="57" spans="1:9" ht="13.5">
      <c r="A57" s="59"/>
      <c r="B57" s="57"/>
      <c r="C57" s="57"/>
      <c r="D57" s="57"/>
      <c r="E57" s="57"/>
      <c r="F57" s="57"/>
      <c r="G57" s="62"/>
      <c r="H57" s="62"/>
      <c r="I57" s="62"/>
    </row>
    <row r="58" spans="1:9" ht="13.5">
      <c r="A58" s="59"/>
      <c r="B58" s="57"/>
      <c r="C58" s="57"/>
      <c r="D58" s="57"/>
      <c r="E58" s="57"/>
      <c r="F58" s="57"/>
      <c r="G58" s="62"/>
      <c r="H58" s="62"/>
      <c r="I58" s="62"/>
    </row>
    <row r="59" spans="1:10" ht="13.5">
      <c r="A59" s="59"/>
      <c r="B59" s="60" t="s">
        <v>81</v>
      </c>
      <c r="C59" s="57"/>
      <c r="D59" s="57"/>
      <c r="E59" s="57"/>
      <c r="F59" s="57"/>
      <c r="G59" s="75">
        <v>0.7205</v>
      </c>
      <c r="H59" s="62"/>
      <c r="I59" s="75">
        <v>0.7721</v>
      </c>
      <c r="J59" s="109"/>
    </row>
    <row r="60" spans="1:9" ht="13.5">
      <c r="A60" s="57"/>
      <c r="B60" s="60" t="s">
        <v>82</v>
      </c>
      <c r="C60" s="57"/>
      <c r="D60" s="57"/>
      <c r="E60" s="57"/>
      <c r="F60" s="57"/>
      <c r="G60" s="62"/>
      <c r="H60" s="62"/>
      <c r="I60" s="62"/>
    </row>
    <row r="61" spans="1:9" ht="13.5">
      <c r="A61" s="57"/>
      <c r="B61" s="60" t="s">
        <v>120</v>
      </c>
      <c r="C61" s="57"/>
      <c r="D61" s="57"/>
      <c r="E61" s="57"/>
      <c r="F61" s="57"/>
      <c r="G61" s="106">
        <v>133958825</v>
      </c>
      <c r="H61" s="106"/>
      <c r="I61" s="106">
        <v>90197550</v>
      </c>
    </row>
    <row r="62" spans="1:9" ht="13.5">
      <c r="A62" s="57"/>
      <c r="B62" s="60" t="s">
        <v>121</v>
      </c>
      <c r="C62" s="57"/>
      <c r="D62" s="57"/>
      <c r="E62" s="57"/>
      <c r="F62" s="57"/>
      <c r="G62" s="107">
        <v>0.5</v>
      </c>
      <c r="H62" s="107"/>
      <c r="I62" s="107">
        <v>0.5</v>
      </c>
    </row>
    <row r="63" spans="1:9" ht="13.5">
      <c r="A63" s="57"/>
      <c r="B63" s="57"/>
      <c r="C63" s="57"/>
      <c r="D63" s="57"/>
      <c r="E63" s="57"/>
      <c r="F63" s="57"/>
      <c r="G63" s="62"/>
      <c r="H63" s="62"/>
      <c r="I63" s="62"/>
    </row>
    <row r="64" spans="1:9" ht="13.5">
      <c r="A64" s="57"/>
      <c r="B64" s="57"/>
      <c r="C64" s="57"/>
      <c r="D64" s="57"/>
      <c r="E64" s="57"/>
      <c r="F64" s="57"/>
      <c r="G64" s="62"/>
      <c r="H64" s="62"/>
      <c r="I64" s="62"/>
    </row>
    <row r="65" spans="1:9" ht="13.5">
      <c r="A65" s="57"/>
      <c r="B65" s="60"/>
      <c r="C65" s="57"/>
      <c r="D65" s="57"/>
      <c r="E65" s="57"/>
      <c r="F65" s="57"/>
      <c r="G65" s="117"/>
      <c r="H65" s="62"/>
      <c r="I65" s="117"/>
    </row>
    <row r="66" spans="1:9" ht="13.5">
      <c r="A66" s="57"/>
      <c r="B66" s="57"/>
      <c r="C66" s="57"/>
      <c r="D66" s="57"/>
      <c r="E66" s="57"/>
      <c r="F66" s="57"/>
      <c r="G66" s="62"/>
      <c r="H66" s="62"/>
      <c r="I66" s="62"/>
    </row>
    <row r="67" spans="1:9" ht="13.5">
      <c r="A67" s="57"/>
      <c r="B67" s="60" t="s">
        <v>150</v>
      </c>
      <c r="C67" s="57"/>
      <c r="D67" s="57"/>
      <c r="E67" s="57"/>
      <c r="F67" s="57"/>
      <c r="G67" s="57"/>
      <c r="H67" s="57"/>
      <c r="I67" s="57"/>
    </row>
    <row r="68" spans="1:9" ht="13.5">
      <c r="A68" s="57"/>
      <c r="B68" s="60" t="s">
        <v>152</v>
      </c>
      <c r="C68" s="57"/>
      <c r="D68" s="57"/>
      <c r="E68" s="57"/>
      <c r="F68" s="57"/>
      <c r="G68" s="57"/>
      <c r="H68" s="57"/>
      <c r="I68" s="57"/>
    </row>
    <row r="69" spans="1:9" ht="13.5">
      <c r="A69" s="57"/>
      <c r="B69" s="60" t="s">
        <v>151</v>
      </c>
      <c r="C69" s="57"/>
      <c r="D69" s="57"/>
      <c r="E69" s="57"/>
      <c r="F69" s="57"/>
      <c r="G69" s="57"/>
      <c r="H69" s="57"/>
      <c r="I69" s="57"/>
    </row>
    <row r="70" spans="1:9" ht="13.5">
      <c r="A70" s="57"/>
      <c r="B70" s="57"/>
      <c r="C70" s="57"/>
      <c r="D70" s="57"/>
      <c r="E70" s="57"/>
      <c r="F70" s="57"/>
      <c r="G70" s="57"/>
      <c r="H70" s="57"/>
      <c r="I70" s="57"/>
    </row>
    <row r="71" spans="1:9" ht="13.5">
      <c r="A71" s="57"/>
      <c r="B71" s="57"/>
      <c r="C71" s="57"/>
      <c r="D71" s="57"/>
      <c r="E71" s="57"/>
      <c r="F71" s="57"/>
      <c r="G71" s="78"/>
      <c r="H71" s="57"/>
      <c r="I71" s="57"/>
    </row>
  </sheetData>
  <printOptions/>
  <pageMargins left="0.75" right="0.53" top="1" bottom="1" header="0.5" footer="0.5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75" zoomScaleNormal="75" workbookViewId="0" topLeftCell="A1">
      <selection activeCell="A2" sqref="A2"/>
    </sheetView>
  </sheetViews>
  <sheetFormatPr defaultColWidth="9.00390625" defaultRowHeight="16.5"/>
  <cols>
    <col min="1" max="1" width="5.25390625" style="17" customWidth="1"/>
    <col min="2" max="2" width="48.75390625" style="17" customWidth="1"/>
    <col min="3" max="3" width="18.75390625" style="17" customWidth="1"/>
    <col min="4" max="4" width="19.25390625" style="17" customWidth="1"/>
    <col min="5" max="5" width="17.375" style="81" customWidth="1"/>
    <col min="6" max="6" width="17.75390625" style="17" customWidth="1"/>
    <col min="7" max="16384" width="9.00390625" style="17" customWidth="1"/>
  </cols>
  <sheetData>
    <row r="1" spans="1:4" ht="18.75">
      <c r="A1" s="15" t="s">
        <v>115</v>
      </c>
      <c r="B1" s="100"/>
      <c r="C1" s="100"/>
      <c r="D1" s="100"/>
    </row>
    <row r="2" spans="1:4" ht="15.75">
      <c r="A2" s="100"/>
      <c r="B2" s="100"/>
      <c r="C2" s="100"/>
      <c r="D2" s="100"/>
    </row>
    <row r="3" spans="1:6" ht="15.75">
      <c r="A3" s="101" t="s">
        <v>57</v>
      </c>
      <c r="B3" s="100"/>
      <c r="C3" s="100"/>
      <c r="D3" s="100"/>
      <c r="E3" s="119"/>
      <c r="F3" s="22"/>
    </row>
    <row r="4" spans="1:6" ht="15.75">
      <c r="A4" s="101" t="s">
        <v>149</v>
      </c>
      <c r="B4" s="100"/>
      <c r="C4" s="100"/>
      <c r="D4" s="100"/>
      <c r="E4" s="120" t="s">
        <v>12</v>
      </c>
      <c r="F4" s="120" t="s">
        <v>12</v>
      </c>
    </row>
    <row r="5" spans="5:6" ht="15.75">
      <c r="E5" s="120" t="s">
        <v>13</v>
      </c>
      <c r="F5" s="120" t="s">
        <v>71</v>
      </c>
    </row>
    <row r="6" spans="5:6" ht="15.75">
      <c r="E6" s="120" t="s">
        <v>14</v>
      </c>
      <c r="F6" s="120" t="s">
        <v>14</v>
      </c>
    </row>
    <row r="7" spans="5:6" ht="15.75">
      <c r="E7" s="121">
        <v>39813</v>
      </c>
      <c r="F7" s="121">
        <v>39447</v>
      </c>
    </row>
    <row r="8" spans="5:6" ht="15.75">
      <c r="E8" s="120" t="s">
        <v>15</v>
      </c>
      <c r="F8" s="120" t="s">
        <v>15</v>
      </c>
    </row>
    <row r="9" ht="15.75">
      <c r="A9" s="21" t="s">
        <v>41</v>
      </c>
    </row>
    <row r="10" spans="1:6" ht="16.5">
      <c r="A10" s="100" t="s">
        <v>32</v>
      </c>
      <c r="B10" s="100"/>
      <c r="C10" s="100"/>
      <c r="D10" s="100"/>
      <c r="E10" s="2">
        <v>7787</v>
      </c>
      <c r="F10" s="70">
        <v>3055</v>
      </c>
    </row>
    <row r="11" spans="1:5" ht="15.75">
      <c r="A11" s="100" t="s">
        <v>29</v>
      </c>
      <c r="B11" s="100"/>
      <c r="C11" s="100"/>
      <c r="D11" s="100"/>
      <c r="E11" s="122"/>
    </row>
    <row r="12" spans="2:7" ht="16.5">
      <c r="B12" s="100" t="s">
        <v>1</v>
      </c>
      <c r="C12" s="100"/>
      <c r="D12" s="100"/>
      <c r="E12" s="2">
        <v>317</v>
      </c>
      <c r="F12" s="17">
        <v>213</v>
      </c>
      <c r="G12" s="50"/>
    </row>
    <row r="13" spans="2:6" ht="16.5">
      <c r="B13" s="100" t="s">
        <v>33</v>
      </c>
      <c r="C13" s="100"/>
      <c r="D13" s="100"/>
      <c r="E13" s="2">
        <v>23</v>
      </c>
      <c r="F13" s="17">
        <v>23</v>
      </c>
    </row>
    <row r="14" spans="2:6" ht="16.5">
      <c r="B14" s="100" t="s">
        <v>125</v>
      </c>
      <c r="C14" s="100"/>
      <c r="D14" s="100"/>
      <c r="E14" s="2">
        <v>790</v>
      </c>
      <c r="F14" s="4">
        <v>0</v>
      </c>
    </row>
    <row r="15" spans="2:6" ht="16.5">
      <c r="B15" s="100" t="s">
        <v>34</v>
      </c>
      <c r="C15" s="100"/>
      <c r="D15" s="100"/>
      <c r="E15" s="2">
        <v>-748</v>
      </c>
      <c r="F15" s="81">
        <v>-371</v>
      </c>
    </row>
    <row r="16" spans="2:7" ht="16.5">
      <c r="B16" s="100" t="s">
        <v>146</v>
      </c>
      <c r="C16" s="100"/>
      <c r="D16" s="100"/>
      <c r="E16" s="3">
        <v>69</v>
      </c>
      <c r="F16" s="125">
        <v>0</v>
      </c>
      <c r="G16" s="50"/>
    </row>
    <row r="17" spans="1:6" ht="15.75">
      <c r="A17" s="100" t="s">
        <v>35</v>
      </c>
      <c r="B17" s="100"/>
      <c r="C17" s="100"/>
      <c r="D17" s="100"/>
      <c r="E17" s="9">
        <f>SUM(E10:E16)</f>
        <v>8238</v>
      </c>
      <c r="F17" s="9">
        <f>SUM(F10:F16)</f>
        <v>2920</v>
      </c>
    </row>
    <row r="18" spans="1:5" ht="15.75">
      <c r="A18" s="100"/>
      <c r="B18" s="100"/>
      <c r="C18" s="100"/>
      <c r="D18" s="100"/>
      <c r="E18" s="122"/>
    </row>
    <row r="19" spans="1:5" ht="15.75">
      <c r="A19" s="100" t="s">
        <v>30</v>
      </c>
      <c r="B19" s="100"/>
      <c r="C19" s="100"/>
      <c r="D19" s="100"/>
      <c r="E19" s="122"/>
    </row>
    <row r="20" spans="1:6" ht="16.5" hidden="1">
      <c r="A20" s="100"/>
      <c r="B20" s="100" t="s">
        <v>36</v>
      </c>
      <c r="C20" s="100"/>
      <c r="D20" s="100"/>
      <c r="E20" s="2">
        <v>0</v>
      </c>
      <c r="F20" s="70">
        <v>0</v>
      </c>
    </row>
    <row r="21" spans="1:6" ht="16.5">
      <c r="A21" s="100"/>
      <c r="B21" s="100" t="s">
        <v>73</v>
      </c>
      <c r="C21" s="100"/>
      <c r="D21" s="100"/>
      <c r="E21" s="2">
        <v>0</v>
      </c>
      <c r="F21" s="81">
        <v>7</v>
      </c>
    </row>
    <row r="22" spans="1:9" ht="16.5">
      <c r="A22" s="100"/>
      <c r="B22" s="100" t="s">
        <v>37</v>
      </c>
      <c r="C22" s="100"/>
      <c r="D22" s="100"/>
      <c r="E22" s="2">
        <v>13913</v>
      </c>
      <c r="F22" s="70">
        <v>-9886</v>
      </c>
      <c r="G22" s="50"/>
      <c r="I22" s="50"/>
    </row>
    <row r="23" spans="1:7" ht="16.5">
      <c r="A23" s="100"/>
      <c r="B23" s="100" t="s">
        <v>67</v>
      </c>
      <c r="C23" s="100"/>
      <c r="D23" s="100"/>
      <c r="E23" s="2">
        <v>4817</v>
      </c>
      <c r="F23" s="70">
        <v>14154</v>
      </c>
      <c r="G23" s="50"/>
    </row>
    <row r="24" spans="1:6" ht="15.75">
      <c r="A24" s="100" t="s">
        <v>38</v>
      </c>
      <c r="B24" s="100"/>
      <c r="C24" s="100"/>
      <c r="D24" s="100"/>
      <c r="E24" s="82">
        <f>SUM(E17:E23)</f>
        <v>26968</v>
      </c>
      <c r="F24" s="82">
        <f>SUM(F17:F23)</f>
        <v>7195</v>
      </c>
    </row>
    <row r="25" spans="1:5" ht="15.75">
      <c r="A25" s="100"/>
      <c r="B25" s="100"/>
      <c r="C25" s="100"/>
      <c r="D25" s="100"/>
      <c r="E25" s="122"/>
    </row>
    <row r="26" spans="1:6" ht="16.5">
      <c r="A26" s="100" t="s">
        <v>39</v>
      </c>
      <c r="B26" s="100"/>
      <c r="C26" s="100"/>
      <c r="D26" s="100"/>
      <c r="E26" s="2">
        <v>-23</v>
      </c>
      <c r="F26" s="70">
        <v>-23</v>
      </c>
    </row>
    <row r="27" spans="1:6" ht="16.5">
      <c r="A27" s="100" t="s">
        <v>68</v>
      </c>
      <c r="B27" s="100"/>
      <c r="C27" s="100"/>
      <c r="D27" s="100"/>
      <c r="E27" s="2">
        <v>-6</v>
      </c>
      <c r="F27" s="70">
        <v>0</v>
      </c>
    </row>
    <row r="28" spans="1:7" ht="16.5">
      <c r="A28" s="100" t="s">
        <v>69</v>
      </c>
      <c r="B28" s="100"/>
      <c r="C28" s="100"/>
      <c r="D28" s="100"/>
      <c r="E28" s="2">
        <v>6</v>
      </c>
      <c r="F28" s="81">
        <v>210</v>
      </c>
      <c r="G28" s="50"/>
    </row>
    <row r="29" spans="1:6" ht="15.75">
      <c r="A29" s="100" t="s">
        <v>40</v>
      </c>
      <c r="B29" s="100"/>
      <c r="C29" s="100"/>
      <c r="D29" s="100"/>
      <c r="E29" s="83">
        <f>SUM(E24:E28)</f>
        <v>26945</v>
      </c>
      <c r="F29" s="83">
        <f>SUM(F24:F28)</f>
        <v>7382</v>
      </c>
    </row>
    <row r="30" spans="1:5" ht="15.75">
      <c r="A30" s="100"/>
      <c r="B30" s="100"/>
      <c r="C30" s="100"/>
      <c r="D30" s="100"/>
      <c r="E30" s="122"/>
    </row>
    <row r="31" spans="1:5" ht="15.75">
      <c r="A31" s="101" t="s">
        <v>42</v>
      </c>
      <c r="B31" s="100"/>
      <c r="C31" s="100"/>
      <c r="D31" s="100"/>
      <c r="E31" s="122"/>
    </row>
    <row r="32" spans="1:5" ht="15.75">
      <c r="A32" s="100"/>
      <c r="B32" s="100"/>
      <c r="C32" s="100"/>
      <c r="D32" s="100"/>
      <c r="E32" s="122"/>
    </row>
    <row r="33" spans="2:6" ht="16.5">
      <c r="B33" s="100" t="s">
        <v>43</v>
      </c>
      <c r="C33" s="100"/>
      <c r="D33" s="100"/>
      <c r="E33" s="2">
        <v>748</v>
      </c>
      <c r="F33" s="70">
        <v>371</v>
      </c>
    </row>
    <row r="34" spans="2:7" ht="16.5">
      <c r="B34" s="100" t="s">
        <v>74</v>
      </c>
      <c r="C34" s="100"/>
      <c r="D34" s="100"/>
      <c r="E34" s="2">
        <v>-495</v>
      </c>
      <c r="F34" s="70">
        <v>-643</v>
      </c>
      <c r="G34" s="50"/>
    </row>
    <row r="35" spans="2:6" ht="16.5">
      <c r="B35" s="100" t="s">
        <v>75</v>
      </c>
      <c r="C35" s="100"/>
      <c r="D35" s="100"/>
      <c r="E35" s="2">
        <v>50</v>
      </c>
      <c r="F35" s="81">
        <v>0</v>
      </c>
    </row>
    <row r="36" spans="1:6" ht="15.75">
      <c r="A36" s="100" t="s">
        <v>44</v>
      </c>
      <c r="B36" s="100"/>
      <c r="C36" s="100"/>
      <c r="D36" s="100"/>
      <c r="E36" s="83">
        <f>SUM(E33:E35)</f>
        <v>303</v>
      </c>
      <c r="F36" s="83">
        <f>SUM(F33:F35)</f>
        <v>-272</v>
      </c>
    </row>
    <row r="37" spans="1:5" ht="15.75">
      <c r="A37" s="100"/>
      <c r="B37" s="100"/>
      <c r="C37" s="100"/>
      <c r="D37" s="100"/>
      <c r="E37" s="122"/>
    </row>
    <row r="38" spans="1:5" ht="15.75">
      <c r="A38" s="101" t="s">
        <v>45</v>
      </c>
      <c r="B38" s="100"/>
      <c r="C38" s="100"/>
      <c r="D38" s="100"/>
      <c r="E38" s="122"/>
    </row>
    <row r="39" spans="1:5" ht="15.75">
      <c r="A39" s="100"/>
      <c r="B39" s="123"/>
      <c r="C39" s="123"/>
      <c r="D39" s="123"/>
      <c r="E39" s="122"/>
    </row>
    <row r="40" spans="1:6" ht="16.5">
      <c r="A40" s="100"/>
      <c r="B40" s="100" t="s">
        <v>118</v>
      </c>
      <c r="C40" s="100"/>
      <c r="D40" s="100"/>
      <c r="E40" s="2">
        <v>22549</v>
      </c>
      <c r="F40" s="4">
        <v>0</v>
      </c>
    </row>
    <row r="41" spans="1:6" ht="16.5">
      <c r="A41" s="100"/>
      <c r="B41" s="100" t="s">
        <v>147</v>
      </c>
      <c r="C41" s="100"/>
      <c r="D41" s="100"/>
      <c r="E41" s="2">
        <v>-690</v>
      </c>
      <c r="F41" s="84">
        <v>0</v>
      </c>
    </row>
    <row r="42" spans="1:6" ht="16.5">
      <c r="A42" s="100"/>
      <c r="B42" s="100" t="s">
        <v>46</v>
      </c>
      <c r="C42" s="100"/>
      <c r="D42" s="100"/>
      <c r="E42" s="2">
        <v>-48</v>
      </c>
      <c r="F42" s="85">
        <v>-37</v>
      </c>
    </row>
    <row r="43" spans="1:6" ht="16.5">
      <c r="A43" s="100"/>
      <c r="B43" s="100" t="s">
        <v>126</v>
      </c>
      <c r="C43" s="100"/>
      <c r="D43" s="100"/>
      <c r="E43" s="2">
        <v>-1691</v>
      </c>
      <c r="F43" s="85">
        <v>-910</v>
      </c>
    </row>
    <row r="44" spans="1:6" ht="15.75">
      <c r="A44" s="100" t="s">
        <v>76</v>
      </c>
      <c r="B44" s="100"/>
      <c r="C44" s="100"/>
      <c r="D44" s="100"/>
      <c r="E44" s="83">
        <f>SUM(E40:E43)</f>
        <v>20120</v>
      </c>
      <c r="F44" s="83">
        <f>SUM(F40:F43)</f>
        <v>-947</v>
      </c>
    </row>
    <row r="45" spans="1:5" ht="15.75">
      <c r="A45" s="100"/>
      <c r="B45" s="100"/>
      <c r="C45" s="100"/>
      <c r="D45" s="100"/>
      <c r="E45" s="122"/>
    </row>
    <row r="46" spans="1:6" ht="15.75">
      <c r="A46" s="124" t="s">
        <v>47</v>
      </c>
      <c r="B46" s="100"/>
      <c r="C46" s="100"/>
      <c r="D46" s="100"/>
      <c r="E46" s="9">
        <f>+E29+E36+E44</f>
        <v>47368</v>
      </c>
      <c r="F46" s="9">
        <f>+F29+F36+F44</f>
        <v>6163</v>
      </c>
    </row>
    <row r="47" spans="1:6" ht="15.75">
      <c r="A47" s="100"/>
      <c r="B47" s="100"/>
      <c r="C47" s="100"/>
      <c r="D47" s="100"/>
      <c r="E47" s="122"/>
      <c r="F47" s="86"/>
    </row>
    <row r="48" spans="1:7" ht="16.5">
      <c r="A48" s="124" t="s">
        <v>111</v>
      </c>
      <c r="B48" s="100"/>
      <c r="C48" s="100"/>
      <c r="D48" s="100"/>
      <c r="E48" s="2">
        <v>33519</v>
      </c>
      <c r="F48" s="85">
        <v>26484</v>
      </c>
      <c r="G48" s="50"/>
    </row>
    <row r="49" spans="1:6" ht="16.5" thickBot="1">
      <c r="A49" s="124" t="s">
        <v>148</v>
      </c>
      <c r="B49" s="100"/>
      <c r="C49" s="100"/>
      <c r="D49" s="100"/>
      <c r="E49" s="87">
        <f>+E46+E48</f>
        <v>80887</v>
      </c>
      <c r="F49" s="87">
        <f>+F46+F48</f>
        <v>32647</v>
      </c>
    </row>
    <row r="50" spans="1:5" ht="16.5" thickTop="1">
      <c r="A50" s="100"/>
      <c r="B50" s="100"/>
      <c r="C50" s="100"/>
      <c r="D50" s="100"/>
      <c r="E50" s="122"/>
    </row>
    <row r="51" spans="1:5" ht="15.75">
      <c r="A51" s="100"/>
      <c r="B51" s="100"/>
      <c r="C51" s="100"/>
      <c r="D51" s="100"/>
      <c r="E51" s="122"/>
    </row>
    <row r="52" spans="1:5" ht="15.75">
      <c r="A52" s="124" t="s">
        <v>48</v>
      </c>
      <c r="B52" s="100"/>
      <c r="C52" s="100"/>
      <c r="D52" s="100"/>
      <c r="E52" s="122"/>
    </row>
    <row r="53" spans="2:6" ht="16.5">
      <c r="B53" s="17" t="s">
        <v>83</v>
      </c>
      <c r="E53" s="2">
        <v>74578</v>
      </c>
      <c r="F53" s="88">
        <v>26451</v>
      </c>
    </row>
    <row r="54" spans="2:6" ht="16.5">
      <c r="B54" s="17" t="s">
        <v>84</v>
      </c>
      <c r="E54" s="2">
        <v>6309</v>
      </c>
      <c r="F54" s="81">
        <v>6196</v>
      </c>
    </row>
    <row r="55" spans="5:6" ht="16.5" thickBot="1">
      <c r="E55" s="89">
        <f>SUM(E53:E54)</f>
        <v>80887</v>
      </c>
      <c r="F55" s="89">
        <f>SUM(F53:F54)</f>
        <v>32647</v>
      </c>
    </row>
    <row r="56" spans="5:6" ht="16.5" thickTop="1">
      <c r="E56" s="10"/>
      <c r="F56" s="10"/>
    </row>
    <row r="58" ht="15.75">
      <c r="A58" s="40" t="s">
        <v>110</v>
      </c>
    </row>
    <row r="59" ht="15.75">
      <c r="A59" s="40" t="s">
        <v>127</v>
      </c>
    </row>
    <row r="61" spans="5:7" ht="18" hidden="1">
      <c r="E61" s="12"/>
      <c r="F61" s="5"/>
      <c r="G61" s="5"/>
    </row>
    <row r="62" spans="2:7" ht="15.75" hidden="1">
      <c r="B62" s="17" t="s">
        <v>113</v>
      </c>
      <c r="E62" s="13"/>
      <c r="F62" s="5"/>
      <c r="G62" s="5"/>
    </row>
    <row r="63" spans="5:7" ht="15.75" hidden="1">
      <c r="E63" s="13"/>
      <c r="F63" s="5"/>
      <c r="G63" s="5"/>
    </row>
    <row r="64" spans="5:7" ht="15.75" hidden="1">
      <c r="E64" s="13"/>
      <c r="F64" s="5"/>
      <c r="G64" s="5"/>
    </row>
    <row r="65" spans="5:7" ht="15.75" hidden="1">
      <c r="E65" s="14"/>
      <c r="F65" s="5"/>
      <c r="G65" s="5"/>
    </row>
    <row r="66" spans="5:7" ht="15.75">
      <c r="E66" s="14"/>
      <c r="F66" s="5"/>
      <c r="G66" s="5"/>
    </row>
    <row r="67" spans="5:7" ht="15.75">
      <c r="E67" s="14"/>
      <c r="F67" s="5"/>
      <c r="G67" s="5"/>
    </row>
    <row r="68" spans="5:7" ht="15.75">
      <c r="E68" s="14"/>
      <c r="F68" s="5"/>
      <c r="G68" s="5"/>
    </row>
    <row r="69" spans="5:7" ht="15.75">
      <c r="E69" s="14"/>
      <c r="F69" s="5"/>
      <c r="G69" s="5"/>
    </row>
  </sheetData>
  <printOptions/>
  <pageMargins left="0.7480314960629921" right="0.7480314960629921" top="0.9055118110236221" bottom="0.4330708661417323" header="0.35433070866141736" footer="0.31496062992125984"/>
  <pageSetup fitToHeight="1" fitToWidth="1"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A5" sqref="A5"/>
    </sheetView>
  </sheetViews>
  <sheetFormatPr defaultColWidth="9.00390625" defaultRowHeight="16.5"/>
  <cols>
    <col min="1" max="1" width="35.125" style="17" customWidth="1"/>
    <col min="2" max="2" width="3.375" style="17" customWidth="1"/>
    <col min="3" max="3" width="13.75390625" style="99" customWidth="1"/>
    <col min="4" max="5" width="16.375" style="99" customWidth="1"/>
    <col min="6" max="7" width="13.75390625" style="99" customWidth="1"/>
    <col min="8" max="8" width="15.125" style="17" customWidth="1"/>
    <col min="9" max="9" width="14.625" style="17" customWidth="1"/>
    <col min="10" max="16384" width="9.00390625" style="17" customWidth="1"/>
  </cols>
  <sheetData>
    <row r="1" ht="18.75">
      <c r="A1" s="15" t="s">
        <v>116</v>
      </c>
    </row>
    <row r="2" ht="15.75">
      <c r="A2" s="100"/>
    </row>
    <row r="3" ht="15.75">
      <c r="A3" s="101" t="s">
        <v>56</v>
      </c>
    </row>
    <row r="4" ht="15.75">
      <c r="A4" s="101" t="s">
        <v>133</v>
      </c>
    </row>
    <row r="6" spans="2:7" ht="15.75">
      <c r="B6" s="16"/>
      <c r="C6" s="110" t="s">
        <v>130</v>
      </c>
      <c r="D6" s="110"/>
      <c r="E6" s="110"/>
      <c r="F6" s="110"/>
      <c r="G6" s="110"/>
    </row>
    <row r="7" spans="3:9" ht="15.75">
      <c r="C7" s="102"/>
      <c r="D7" s="103" t="s">
        <v>135</v>
      </c>
      <c r="E7" s="103"/>
      <c r="F7" s="102" t="s">
        <v>62</v>
      </c>
      <c r="G7" s="102"/>
      <c r="H7" s="22" t="s">
        <v>105</v>
      </c>
      <c r="I7" s="22" t="s">
        <v>107</v>
      </c>
    </row>
    <row r="8" spans="3:9" ht="15.75">
      <c r="C8" s="102" t="s">
        <v>138</v>
      </c>
      <c r="D8" s="102" t="s">
        <v>63</v>
      </c>
      <c r="E8" s="102" t="s">
        <v>136</v>
      </c>
      <c r="F8" s="102" t="s">
        <v>64</v>
      </c>
      <c r="G8" s="102"/>
      <c r="H8" s="22" t="s">
        <v>106</v>
      </c>
      <c r="I8" s="22" t="s">
        <v>108</v>
      </c>
    </row>
    <row r="9" spans="3:7" ht="15.75">
      <c r="C9" s="102" t="s">
        <v>139</v>
      </c>
      <c r="D9" s="102" t="s">
        <v>140</v>
      </c>
      <c r="E9" s="102" t="s">
        <v>137</v>
      </c>
      <c r="F9" s="102" t="s">
        <v>65</v>
      </c>
      <c r="G9" s="102" t="s">
        <v>104</v>
      </c>
    </row>
    <row r="10" spans="3:9" ht="18">
      <c r="C10" s="104" t="s">
        <v>31</v>
      </c>
      <c r="D10" s="104" t="s">
        <v>31</v>
      </c>
      <c r="E10" s="104" t="s">
        <v>31</v>
      </c>
      <c r="F10" s="104" t="s">
        <v>31</v>
      </c>
      <c r="G10" s="104" t="s">
        <v>31</v>
      </c>
      <c r="H10" s="104" t="s">
        <v>31</v>
      </c>
      <c r="I10" s="104" t="s">
        <v>31</v>
      </c>
    </row>
    <row r="11" ht="15.75">
      <c r="A11" s="40"/>
    </row>
    <row r="12" spans="1:9" ht="15.75">
      <c r="A12" s="105" t="s">
        <v>129</v>
      </c>
      <c r="C12" s="9">
        <v>45099</v>
      </c>
      <c r="D12" s="9">
        <v>6899</v>
      </c>
      <c r="E12" s="9">
        <v>0</v>
      </c>
      <c r="F12" s="9">
        <v>17647</v>
      </c>
      <c r="G12" s="9">
        <f>SUM(C12:F12)</f>
        <v>69645</v>
      </c>
      <c r="H12" s="9">
        <v>16497</v>
      </c>
      <c r="I12" s="9">
        <f>+G12+H12</f>
        <v>86142</v>
      </c>
    </row>
    <row r="13" spans="1:7" ht="15.75">
      <c r="A13" s="105"/>
      <c r="C13" s="9"/>
      <c r="D13" s="9"/>
      <c r="E13" s="9"/>
      <c r="F13" s="9"/>
      <c r="G13" s="9"/>
    </row>
    <row r="14" spans="1:9" ht="15.75">
      <c r="A14" s="115" t="s">
        <v>144</v>
      </c>
      <c r="C14" s="9">
        <v>22549</v>
      </c>
      <c r="D14" s="9">
        <v>0</v>
      </c>
      <c r="E14" s="9">
        <v>0</v>
      </c>
      <c r="F14" s="9">
        <v>0</v>
      </c>
      <c r="G14" s="9">
        <f>SUM(C14:F14)</f>
        <v>22549</v>
      </c>
      <c r="H14" s="4">
        <v>0</v>
      </c>
      <c r="I14" s="9">
        <f>+G14+H14</f>
        <v>22549</v>
      </c>
    </row>
    <row r="15" spans="1:7" ht="15.75">
      <c r="A15" s="105"/>
      <c r="C15" s="9"/>
      <c r="D15" s="9"/>
      <c r="E15" s="9"/>
      <c r="F15" s="9"/>
      <c r="G15" s="9"/>
    </row>
    <row r="16" spans="1:9" ht="15.75">
      <c r="A16" s="115" t="s">
        <v>141</v>
      </c>
      <c r="C16" s="9">
        <v>0</v>
      </c>
      <c r="D16" s="9">
        <v>0</v>
      </c>
      <c r="E16" s="9">
        <v>-690</v>
      </c>
      <c r="F16" s="9">
        <v>0</v>
      </c>
      <c r="G16" s="9">
        <f>SUM(C16:F16)</f>
        <v>-690</v>
      </c>
      <c r="H16" s="4">
        <v>0</v>
      </c>
      <c r="I16" s="9">
        <f>+G16+H16</f>
        <v>-690</v>
      </c>
    </row>
    <row r="18" spans="1:9" ht="15.75">
      <c r="A18" s="17" t="s">
        <v>143</v>
      </c>
      <c r="C18" s="99">
        <v>0</v>
      </c>
      <c r="D18" s="99">
        <v>0</v>
      </c>
      <c r="E18" s="99">
        <v>0</v>
      </c>
      <c r="F18" s="77">
        <v>-1691</v>
      </c>
      <c r="G18" s="9">
        <f>SUM(C18:F18)</f>
        <v>-1691</v>
      </c>
      <c r="H18" s="4">
        <v>0</v>
      </c>
      <c r="I18" s="9">
        <f>+G18+H18</f>
        <v>-1691</v>
      </c>
    </row>
    <row r="20" spans="1:9" ht="15.75">
      <c r="A20" s="17" t="s">
        <v>54</v>
      </c>
      <c r="C20" s="99">
        <v>0</v>
      </c>
      <c r="D20" s="99">
        <v>0</v>
      </c>
      <c r="E20" s="99">
        <v>0</v>
      </c>
      <c r="F20" s="77">
        <v>6710</v>
      </c>
      <c r="G20" s="9">
        <f>SUM(C20:F20)</f>
        <v>6710</v>
      </c>
      <c r="H20" s="81">
        <v>-7</v>
      </c>
      <c r="I20" s="9">
        <f>+G20+H20</f>
        <v>6703</v>
      </c>
    </row>
    <row r="21" ht="15.75">
      <c r="A21" s="17" t="s">
        <v>55</v>
      </c>
    </row>
    <row r="24" spans="1:10" ht="35.25" customHeight="1" thickBot="1">
      <c r="A24" s="105" t="s">
        <v>134</v>
      </c>
      <c r="C24" s="87">
        <f>SUM(C12:C23)</f>
        <v>67648</v>
      </c>
      <c r="D24" s="87">
        <f aca="true" t="shared" si="0" ref="D24:I24">SUM(D12:D23)</f>
        <v>6899</v>
      </c>
      <c r="E24" s="87">
        <f t="shared" si="0"/>
        <v>-690</v>
      </c>
      <c r="F24" s="87">
        <f t="shared" si="0"/>
        <v>22666</v>
      </c>
      <c r="G24" s="87">
        <f t="shared" si="0"/>
        <v>96523</v>
      </c>
      <c r="H24" s="87">
        <f t="shared" si="0"/>
        <v>16490</v>
      </c>
      <c r="I24" s="87">
        <f t="shared" si="0"/>
        <v>113013</v>
      </c>
      <c r="J24" s="17" t="s">
        <v>26</v>
      </c>
    </row>
    <row r="25" ht="16.5" thickTop="1"/>
    <row r="27" spans="1:9" ht="15.75">
      <c r="A27" s="105" t="s">
        <v>114</v>
      </c>
      <c r="C27" s="77">
        <v>40999</v>
      </c>
      <c r="D27" s="77">
        <v>5548</v>
      </c>
      <c r="E27" s="77">
        <v>0</v>
      </c>
      <c r="F27" s="77">
        <v>4304</v>
      </c>
      <c r="G27" s="77">
        <f>SUM(C27:F27)</f>
        <v>50851</v>
      </c>
      <c r="H27" s="81">
        <v>16069</v>
      </c>
      <c r="I27" s="9">
        <f>+G27+H27</f>
        <v>66920</v>
      </c>
    </row>
    <row r="28" spans="1:9" ht="15.75">
      <c r="A28" s="105"/>
      <c r="C28" s="77"/>
      <c r="D28" s="77"/>
      <c r="E28" s="77"/>
      <c r="F28" s="77"/>
      <c r="G28" s="77"/>
      <c r="H28" s="81"/>
      <c r="I28" s="9"/>
    </row>
    <row r="29" spans="3:9" ht="15.75">
      <c r="C29" s="77"/>
      <c r="D29" s="77"/>
      <c r="E29" s="77"/>
      <c r="F29" s="77"/>
      <c r="G29" s="77"/>
      <c r="H29" s="77"/>
      <c r="I29" s="77"/>
    </row>
    <row r="30" spans="1:9" ht="15.75">
      <c r="A30" s="17" t="s">
        <v>54</v>
      </c>
      <c r="C30" s="77">
        <v>0</v>
      </c>
      <c r="D30" s="77">
        <v>0</v>
      </c>
      <c r="E30" s="77">
        <v>0</v>
      </c>
      <c r="F30" s="77">
        <v>3047</v>
      </c>
      <c r="G30" s="77">
        <f>SUM(C30:F30)</f>
        <v>3047</v>
      </c>
      <c r="H30" s="81">
        <v>-8</v>
      </c>
      <c r="I30" s="9">
        <f>+G30+H30</f>
        <v>3039</v>
      </c>
    </row>
    <row r="31" spans="1:7" ht="15.75">
      <c r="A31" s="17" t="s">
        <v>55</v>
      </c>
      <c r="C31" s="77"/>
      <c r="D31" s="77"/>
      <c r="E31" s="77"/>
      <c r="F31" s="77"/>
      <c r="G31" s="77"/>
    </row>
    <row r="32" spans="3:7" ht="15.75">
      <c r="C32" s="77"/>
      <c r="D32" s="77"/>
      <c r="E32" s="77"/>
      <c r="F32" s="77"/>
      <c r="G32" s="77"/>
    </row>
    <row r="33" spans="1:9" ht="15.75">
      <c r="A33" s="17" t="s">
        <v>143</v>
      </c>
      <c r="C33" s="77">
        <v>0</v>
      </c>
      <c r="D33" s="77">
        <v>0</v>
      </c>
      <c r="E33" s="77">
        <v>0</v>
      </c>
      <c r="F33" s="77">
        <v>-910</v>
      </c>
      <c r="G33" s="77">
        <f>SUM(C33:F33)</f>
        <v>-910</v>
      </c>
      <c r="H33" s="4">
        <v>0</v>
      </c>
      <c r="I33" s="9">
        <f>+G33+H33</f>
        <v>-910</v>
      </c>
    </row>
    <row r="34" spans="3:7" ht="15.75">
      <c r="C34" s="77"/>
      <c r="D34" s="77"/>
      <c r="E34" s="77"/>
      <c r="F34" s="77"/>
      <c r="G34" s="77"/>
    </row>
    <row r="35" spans="1:9" ht="38.25" customHeight="1" thickBot="1">
      <c r="A35" s="105" t="s">
        <v>142</v>
      </c>
      <c r="C35" s="87">
        <f>+C27+C30+C33</f>
        <v>40999</v>
      </c>
      <c r="D35" s="87">
        <f aca="true" t="shared" si="1" ref="D35:I35">+D27+D30+D33</f>
        <v>5548</v>
      </c>
      <c r="E35" s="87">
        <f t="shared" si="1"/>
        <v>0</v>
      </c>
      <c r="F35" s="87">
        <f t="shared" si="1"/>
        <v>6441</v>
      </c>
      <c r="G35" s="87">
        <f>+G27+G30+G33</f>
        <v>52988</v>
      </c>
      <c r="H35" s="87">
        <f t="shared" si="1"/>
        <v>16061</v>
      </c>
      <c r="I35" s="87">
        <f t="shared" si="1"/>
        <v>69049</v>
      </c>
    </row>
    <row r="36" ht="16.5" thickTop="1"/>
    <row r="38" ht="15.75">
      <c r="A38" s="40" t="s">
        <v>109</v>
      </c>
    </row>
    <row r="39" ht="15.75">
      <c r="A39" s="40" t="s">
        <v>128</v>
      </c>
    </row>
  </sheetData>
  <printOptions horizontalCentered="1"/>
  <pageMargins left="0.64" right="0.36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user</cp:lastModifiedBy>
  <cp:lastPrinted>2009-02-24T02:14:09Z</cp:lastPrinted>
  <dcterms:created xsi:type="dcterms:W3CDTF">1998-07-27T05:30:18Z</dcterms:created>
  <dcterms:modified xsi:type="dcterms:W3CDTF">2009-02-24T02:14:10Z</dcterms:modified>
  <cp:category/>
  <cp:version/>
  <cp:contentType/>
  <cp:contentStatus/>
</cp:coreProperties>
</file>